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20" windowWidth="28695" windowHeight="12525"/>
  </bookViews>
  <sheets>
    <sheet name="Общий" sheetId="4" r:id="rId1"/>
  </sheets>
  <definedNames>
    <definedName name="_xlnm._FilterDatabase" localSheetId="0" hidden="1">Общий!$A$16:$BQ$16</definedName>
    <definedName name="Excel_BuiltIn__FilterDatabase_2">#REF!</definedName>
    <definedName name="_xlnm.Print_Area" localSheetId="0">Общий!$A$1:$BP$37</definedName>
  </definedNames>
  <calcPr calcId="125725"/>
</workbook>
</file>

<file path=xl/calcChain.xml><?xml version="1.0" encoding="utf-8"?>
<calcChain xmlns="http://schemas.openxmlformats.org/spreadsheetml/2006/main">
  <c r="BL19" i="4"/>
  <c r="BL20"/>
  <c r="BL21"/>
  <c r="BL22"/>
  <c r="BL23"/>
  <c r="BL24"/>
  <c r="BL25"/>
  <c r="BL17"/>
  <c r="BL18"/>
  <c r="BH17"/>
  <c r="BH18"/>
  <c r="BH19"/>
  <c r="BH20"/>
  <c r="BH21"/>
  <c r="BH22"/>
  <c r="BH23"/>
  <c r="BH24"/>
  <c r="BH25"/>
  <c r="BO25" l="1"/>
  <c r="BN25"/>
  <c r="BM25"/>
  <c r="BK25"/>
  <c r="BJ25"/>
  <c r="BI25"/>
  <c r="BF25"/>
  <c r="BE25"/>
  <c r="BO24"/>
  <c r="BN24"/>
  <c r="BM24"/>
  <c r="BK24"/>
  <c r="BJ24"/>
  <c r="BI24"/>
  <c r="BF24"/>
  <c r="BE24"/>
  <c r="BO23"/>
  <c r="BN23"/>
  <c r="BM23"/>
  <c r="BK23"/>
  <c r="BJ23"/>
  <c r="BI23"/>
  <c r="BF23"/>
  <c r="BE23"/>
  <c r="BO22"/>
  <c r="BN22"/>
  <c r="BM22"/>
  <c r="BK22"/>
  <c r="BJ22"/>
  <c r="BI22"/>
  <c r="BF22"/>
  <c r="BE22"/>
  <c r="BO21"/>
  <c r="BN21"/>
  <c r="BM21"/>
  <c r="BK21"/>
  <c r="BJ21"/>
  <c r="BI21"/>
  <c r="BF21"/>
  <c r="BE21"/>
  <c r="BP24" l="1"/>
  <c r="BP22"/>
  <c r="BP21"/>
  <c r="BP23"/>
  <c r="BP25"/>
  <c r="BO20"/>
  <c r="BN20"/>
  <c r="BM20"/>
  <c r="BK20"/>
  <c r="BJ20"/>
  <c r="BI20"/>
  <c r="BF20"/>
  <c r="BE20"/>
  <c r="BO19"/>
  <c r="BN19"/>
  <c r="BM19"/>
  <c r="BK19"/>
  <c r="BJ19"/>
  <c r="BI19"/>
  <c r="BF19"/>
  <c r="BE19"/>
  <c r="BO18"/>
  <c r="BN18"/>
  <c r="BM18"/>
  <c r="BK18"/>
  <c r="BJ18"/>
  <c r="BI18"/>
  <c r="BF18"/>
  <c r="BE18"/>
  <c r="BO17"/>
  <c r="BN17"/>
  <c r="BM17"/>
  <c r="BK17"/>
  <c r="BJ17"/>
  <c r="BI17"/>
  <c r="BF17"/>
  <c r="BE17"/>
  <c r="BP20" l="1"/>
  <c r="BP19"/>
  <c r="BP17"/>
  <c r="BP18"/>
</calcChain>
</file>

<file path=xl/sharedStrings.xml><?xml version="1.0" encoding="utf-8"?>
<sst xmlns="http://schemas.openxmlformats.org/spreadsheetml/2006/main" count="196" uniqueCount="65">
  <si>
    <t>УТВЕРЖДАЮ</t>
  </si>
  <si>
    <t>Курс</t>
  </si>
  <si>
    <t>Сентябрь</t>
  </si>
  <si>
    <t>Октябрь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</si>
  <si>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</si>
  <si>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</si>
  <si>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</si>
  <si>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</si>
  <si>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</si>
  <si>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</si>
  <si>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</si>
  <si>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</si>
  <si>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</si>
  <si>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</si>
  <si>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Итого недель</t>
  </si>
  <si>
    <t>*</t>
  </si>
  <si>
    <t xml:space="preserve">Самостоятельное работа </t>
  </si>
  <si>
    <t>Переатестация</t>
  </si>
  <si>
    <t>Контрольные испытания</t>
  </si>
  <si>
    <t>Экзаменационные сессии</t>
  </si>
  <si>
    <t>Учебная
практика</t>
  </si>
  <si>
    <t>Производственная
практика</t>
  </si>
  <si>
    <t>Преддипломная
практика</t>
  </si>
  <si>
    <t>НИР</t>
  </si>
  <si>
    <t>ИГА</t>
  </si>
  <si>
    <t>Каникулы</t>
  </si>
  <si>
    <t>Всего</t>
  </si>
  <si>
    <t>ВКР</t>
  </si>
  <si>
    <t>**</t>
  </si>
  <si>
    <t>***</t>
  </si>
  <si>
    <t>бак</t>
  </si>
  <si>
    <t>К</t>
  </si>
  <si>
    <t>С</t>
  </si>
  <si>
    <t>У</t>
  </si>
  <si>
    <t>П</t>
  </si>
  <si>
    <t>Г</t>
  </si>
  <si>
    <t>Д</t>
  </si>
  <si>
    <t>ПД</t>
  </si>
  <si>
    <t>* - дата начала учебной недели</t>
  </si>
  <si>
    <t>УСЛОВНЫЕ ОБОЗНАЧЕНИЯ</t>
  </si>
  <si>
    <t>** - дата окончания учебной недели</t>
  </si>
  <si>
    <t>*** - номер недели в семестре</t>
  </si>
  <si>
    <t>Теорет. занятия</t>
  </si>
  <si>
    <t>Экзаменационная сессия</t>
  </si>
  <si>
    <t>Учебн. практика</t>
  </si>
  <si>
    <t>Произв. практика</t>
  </si>
  <si>
    <t>Преддипломная
 практика</t>
  </si>
  <si>
    <t>Выпускная квалификационная
работа</t>
  </si>
  <si>
    <t>Государственный 
экзамен</t>
  </si>
  <si>
    <t>Профиль</t>
  </si>
  <si>
    <t>п</t>
  </si>
  <si>
    <t>д</t>
  </si>
  <si>
    <t>Бухгалтерский учет, анализ и аудит</t>
  </si>
  <si>
    <t>Срок обучения</t>
  </si>
  <si>
    <t>4 года</t>
  </si>
  <si>
    <t>5 лет</t>
  </si>
  <si>
    <t>н</t>
  </si>
  <si>
    <t>"_____" __________ 2016 г.</t>
  </si>
  <si>
    <t>пд</t>
  </si>
  <si>
    <t>Государственный экзамен</t>
  </si>
  <si>
    <r>
      <rPr>
        <b/>
        <sz val="24"/>
        <color indexed="8"/>
        <rFont val="Times New Roman Cyr"/>
        <charset val="204"/>
      </rPr>
      <t xml:space="preserve">Министерство сельского хозяйства РФ
Департамент научно-технологической политики и образования
Федеральное государственное бюдженое образовательное учреждение     
высшего образования "Костромская государственная сельскохозяйственная академия"
</t>
    </r>
    <r>
      <rPr>
        <b/>
        <sz val="30"/>
        <color indexed="8"/>
        <rFont val="Times New Roman Cyr"/>
        <charset val="204"/>
      </rPr>
      <t>КАЛЕНДАРНЫЙ ГРАФИК</t>
    </r>
    <r>
      <rPr>
        <b/>
        <sz val="22"/>
        <color indexed="8"/>
        <rFont val="Times New Roman Cyr"/>
        <charset val="204"/>
      </rPr>
      <t xml:space="preserve">
</t>
    </r>
    <r>
      <rPr>
        <b/>
        <sz val="24"/>
        <color indexed="8"/>
        <rFont val="Times New Roman Cyr"/>
        <charset val="204"/>
      </rPr>
      <t>учебного процесса на 2017-2018 учебный год
ЭКОНОМИЧЕСКИЙ ФАКУЛЬТЕТ ЗАОЧНАЯ ФОРМА ОБУЧЕНИЯ</t>
    </r>
  </si>
  <si>
    <t>Финансы и кредит
Бухгалтерский учет,
анализ и аудит</t>
  </si>
  <si>
    <t>Финансы и кредит</t>
  </si>
  <si>
    <t>г</t>
  </si>
  <si>
    <t>к</t>
  </si>
</sst>
</file>

<file path=xl/styles.xml><?xml version="1.0" encoding="utf-8"?>
<styleSheet xmlns="http://schemas.openxmlformats.org/spreadsheetml/2006/main">
  <fonts count="28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name val="Arial"/>
      <family val="2"/>
      <charset val="204"/>
    </font>
    <font>
      <sz val="12"/>
      <name val="Times New Roman"/>
      <family val="1"/>
      <charset val="204"/>
    </font>
    <font>
      <b/>
      <sz val="22"/>
      <color rgb="FF000000"/>
      <name val="Times New Roman Cyr"/>
      <charset val="204"/>
    </font>
    <font>
      <b/>
      <sz val="24"/>
      <color indexed="8"/>
      <name val="Times New Roman Cyr"/>
      <charset val="204"/>
    </font>
    <font>
      <b/>
      <sz val="30"/>
      <color indexed="8"/>
      <name val="Times New Roman Cyr"/>
      <charset val="204"/>
    </font>
    <font>
      <b/>
      <sz val="22"/>
      <color indexed="8"/>
      <name val="Times New Roman Cyr"/>
      <charset val="204"/>
    </font>
    <font>
      <b/>
      <sz val="12"/>
      <name val="Times New Roman"/>
      <family val="1"/>
      <charset val="204"/>
    </font>
    <font>
      <b/>
      <sz val="12"/>
      <name val="Times New Roman Cyr"/>
      <charset val="204"/>
    </font>
    <font>
      <b/>
      <sz val="10"/>
      <name val="Times New Roman Cyr"/>
      <charset val="204"/>
    </font>
    <font>
      <b/>
      <sz val="10"/>
      <name val="Times New Roman Cyr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 Cyr"/>
      <family val="2"/>
      <charset val="204"/>
    </font>
    <font>
      <b/>
      <sz val="10"/>
      <name val="Arial Cyr"/>
      <family val="2"/>
      <charset val="204"/>
    </font>
    <font>
      <b/>
      <sz val="10"/>
      <name val="Arial Cyr"/>
      <charset val="204"/>
    </font>
    <font>
      <sz val="12"/>
      <name val="Arial Cyr"/>
      <charset val="204"/>
    </font>
    <font>
      <sz val="14"/>
      <name val="Times New Roman"/>
      <family val="1"/>
      <charset val="204"/>
    </font>
    <font>
      <b/>
      <sz val="14"/>
      <name val="Arial Cyr"/>
      <family val="2"/>
      <charset val="204"/>
    </font>
    <font>
      <b/>
      <sz val="20"/>
      <name val="Arial Cyr"/>
      <family val="2"/>
      <charset val="204"/>
    </font>
    <font>
      <b/>
      <sz val="11"/>
      <name val="Arial"/>
      <family val="2"/>
      <charset val="204"/>
    </font>
    <font>
      <sz val="14"/>
      <name val="Arial Cyr"/>
      <family val="2"/>
      <charset val="204"/>
    </font>
    <font>
      <sz val="14"/>
      <name val="Arial Cyr"/>
      <charset val="204"/>
    </font>
    <font>
      <sz val="10"/>
      <color theme="0"/>
      <name val="Arial Cyr"/>
      <charset val="204"/>
    </font>
    <font>
      <b/>
      <sz val="16"/>
      <name val="Times New Roman"/>
      <family val="1"/>
      <charset val="204"/>
    </font>
    <font>
      <b/>
      <sz val="12"/>
      <name val="Arial Cyr"/>
      <charset val="204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59999389629810485"/>
        <bgColor indexed="64"/>
      </patternFill>
    </fill>
  </fills>
  <borders count="6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0" fontId="1" fillId="0" borderId="0"/>
    <xf numFmtId="9" fontId="15" fillId="0" borderId="0" applyFont="0" applyFill="0" applyBorder="0" applyAlignment="0" applyProtection="0"/>
    <xf numFmtId="0" fontId="15" fillId="0" borderId="0"/>
  </cellStyleXfs>
  <cellXfs count="308">
    <xf numFmtId="0" fontId="0" fillId="0" borderId="0" xfId="0"/>
    <xf numFmtId="0" fontId="1" fillId="0" borderId="0" xfId="1" applyBorder="1"/>
    <xf numFmtId="0" fontId="2" fillId="0" borderId="0" xfId="1" applyFont="1" applyBorder="1"/>
    <xf numFmtId="0" fontId="3" fillId="0" borderId="0" xfId="1" applyFont="1" applyBorder="1" applyAlignment="1"/>
    <xf numFmtId="0" fontId="3" fillId="0" borderId="0" xfId="1" applyFont="1" applyBorder="1" applyAlignment="1">
      <alignment horizontal="center"/>
    </xf>
    <xf numFmtId="0" fontId="4" fillId="0" borderId="0" xfId="1" quotePrefix="1" applyFont="1" applyBorder="1" applyAlignment="1">
      <alignment horizontal="center" wrapText="1" readingOrder="1"/>
    </xf>
    <xf numFmtId="0" fontId="1" fillId="0" borderId="0" xfId="1"/>
    <xf numFmtId="0" fontId="1" fillId="0" borderId="0" xfId="1" applyBorder="1" applyAlignment="1"/>
    <xf numFmtId="0" fontId="2" fillId="0" borderId="0" xfId="1" applyFont="1" applyBorder="1" applyAlignment="1"/>
    <xf numFmtId="0" fontId="8" fillId="0" borderId="0" xfId="1" applyFont="1" applyBorder="1" applyAlignment="1"/>
    <xf numFmtId="0" fontId="8" fillId="0" borderId="0" xfId="1" applyFont="1" applyBorder="1" applyAlignment="1">
      <alignment horizontal="center"/>
    </xf>
    <xf numFmtId="0" fontId="9" fillId="0" borderId="0" xfId="1" applyFont="1" applyBorder="1" applyAlignment="1"/>
    <xf numFmtId="0" fontId="2" fillId="0" borderId="1" xfId="1" applyFont="1" applyBorder="1"/>
    <xf numFmtId="0" fontId="3" fillId="0" borderId="1" xfId="1" applyFont="1" applyBorder="1" applyAlignment="1"/>
    <xf numFmtId="0" fontId="3" fillId="0" borderId="1" xfId="1" applyFont="1" applyBorder="1" applyAlignment="1">
      <alignment horizontal="center"/>
    </xf>
    <xf numFmtId="0" fontId="1" fillId="0" borderId="1" xfId="1" applyBorder="1"/>
    <xf numFmtId="0" fontId="1" fillId="0" borderId="0" xfId="1" applyBorder="1" applyAlignment="1">
      <alignment horizontal="center"/>
    </xf>
    <xf numFmtId="0" fontId="3" fillId="0" borderId="0" xfId="1" applyFont="1" applyBorder="1"/>
    <xf numFmtId="0" fontId="3" fillId="0" borderId="4" xfId="1" applyFont="1" applyBorder="1" applyAlignment="1">
      <alignment horizontal="center"/>
    </xf>
    <xf numFmtId="0" fontId="3" fillId="0" borderId="5" xfId="1" applyFont="1" applyBorder="1" applyAlignment="1"/>
    <xf numFmtId="0" fontId="3" fillId="0" borderId="6" xfId="1" applyFont="1" applyBorder="1" applyAlignment="1"/>
    <xf numFmtId="0" fontId="3" fillId="0" borderId="7" xfId="1" applyFont="1" applyBorder="1" applyAlignment="1"/>
    <xf numFmtId="0" fontId="3" fillId="0" borderId="11" xfId="1" applyFont="1" applyBorder="1" applyAlignment="1">
      <alignment horizontal="center"/>
    </xf>
    <xf numFmtId="0" fontId="13" fillId="0" borderId="13" xfId="1" applyFont="1" applyBorder="1" applyAlignment="1">
      <alignment textRotation="90" wrapText="1"/>
    </xf>
    <xf numFmtId="0" fontId="12" fillId="0" borderId="13" xfId="1" applyFont="1" applyBorder="1" applyAlignment="1">
      <alignment textRotation="90" wrapText="1"/>
    </xf>
    <xf numFmtId="9" fontId="14" fillId="0" borderId="23" xfId="2" applyFont="1" applyBorder="1" applyAlignment="1">
      <alignment horizontal="center" shrinkToFit="1"/>
    </xf>
    <xf numFmtId="0" fontId="13" fillId="0" borderId="25" xfId="1" applyFont="1" applyBorder="1" applyAlignment="1">
      <alignment textRotation="90"/>
    </xf>
    <xf numFmtId="0" fontId="12" fillId="0" borderId="25" xfId="1" applyFont="1" applyBorder="1" applyAlignment="1">
      <alignment textRotation="90"/>
    </xf>
    <xf numFmtId="0" fontId="3" fillId="0" borderId="27" xfId="1" applyFont="1" applyBorder="1" applyAlignment="1">
      <alignment horizontal="center"/>
    </xf>
    <xf numFmtId="0" fontId="3" fillId="0" borderId="30" xfId="1" applyFont="1" applyBorder="1" applyAlignment="1">
      <alignment horizontal="center" vertical="center"/>
    </xf>
    <xf numFmtId="0" fontId="3" fillId="0" borderId="31" xfId="1" applyFont="1" applyBorder="1" applyAlignment="1">
      <alignment horizontal="center"/>
    </xf>
    <xf numFmtId="0" fontId="13" fillId="0" borderId="36" xfId="1" applyFont="1" applyBorder="1" applyAlignment="1">
      <alignment textRotation="90"/>
    </xf>
    <xf numFmtId="0" fontId="12" fillId="0" borderId="36" xfId="1" applyFont="1" applyBorder="1" applyAlignment="1">
      <alignment textRotation="90"/>
    </xf>
    <xf numFmtId="0" fontId="1" fillId="0" borderId="0" xfId="1" applyAlignment="1">
      <alignment horizontal="center"/>
    </xf>
    <xf numFmtId="0" fontId="17" fillId="6" borderId="17" xfId="1" applyFont="1" applyFill="1" applyBorder="1" applyAlignment="1">
      <alignment horizontal="center" vertical="center"/>
    </xf>
    <xf numFmtId="0" fontId="17" fillId="6" borderId="18" xfId="1" applyFont="1" applyFill="1" applyBorder="1" applyAlignment="1">
      <alignment horizontal="center" vertical="center"/>
    </xf>
    <xf numFmtId="0" fontId="17" fillId="8" borderId="18" xfId="1" applyFont="1" applyFill="1" applyBorder="1" applyAlignment="1">
      <alignment horizontal="center" vertical="center"/>
    </xf>
    <xf numFmtId="0" fontId="17" fillId="8" borderId="11" xfId="1" applyFont="1" applyFill="1" applyBorder="1" applyAlignment="1">
      <alignment horizontal="center" vertical="center"/>
    </xf>
    <xf numFmtId="0" fontId="3" fillId="0" borderId="17" xfId="1" applyFont="1" applyBorder="1" applyAlignment="1">
      <alignment horizontal="center" vertical="center"/>
    </xf>
    <xf numFmtId="0" fontId="3" fillId="0" borderId="18" xfId="1" applyFont="1" applyBorder="1" applyAlignment="1">
      <alignment horizontal="center" vertical="center"/>
    </xf>
    <xf numFmtId="0" fontId="3" fillId="0" borderId="38" xfId="1" applyFont="1" applyBorder="1" applyAlignment="1">
      <alignment horizontal="center" vertical="center"/>
    </xf>
    <xf numFmtId="0" fontId="3" fillId="0" borderId="39" xfId="1" applyFont="1" applyBorder="1" applyAlignment="1">
      <alignment horizontal="center" vertical="center"/>
    </xf>
    <xf numFmtId="0" fontId="17" fillId="6" borderId="20" xfId="1" applyFont="1" applyFill="1" applyBorder="1" applyAlignment="1">
      <alignment horizontal="center" vertical="center"/>
    </xf>
    <xf numFmtId="0" fontId="17" fillId="8" borderId="38" xfId="1" applyFont="1" applyFill="1" applyBorder="1" applyAlignment="1">
      <alignment horizontal="center" vertical="center"/>
    </xf>
    <xf numFmtId="0" fontId="3" fillId="0" borderId="45" xfId="1" applyFont="1" applyBorder="1" applyAlignment="1">
      <alignment horizontal="center" vertical="center"/>
    </xf>
    <xf numFmtId="0" fontId="16" fillId="6" borderId="38" xfId="1" applyFont="1" applyFill="1" applyBorder="1" applyAlignment="1">
      <alignment horizontal="center" vertical="center"/>
    </xf>
    <xf numFmtId="0" fontId="17" fillId="6" borderId="38" xfId="1" applyFont="1" applyFill="1" applyBorder="1" applyAlignment="1">
      <alignment horizontal="center" vertical="center"/>
    </xf>
    <xf numFmtId="0" fontId="17" fillId="6" borderId="43" xfId="1" applyFont="1" applyFill="1" applyBorder="1" applyAlignment="1">
      <alignment horizontal="center" vertical="center"/>
    </xf>
    <xf numFmtId="0" fontId="17" fillId="8" borderId="43" xfId="1" applyFont="1" applyFill="1" applyBorder="1" applyAlignment="1">
      <alignment horizontal="center" vertical="center"/>
    </xf>
    <xf numFmtId="0" fontId="3" fillId="0" borderId="46" xfId="1" applyFont="1" applyBorder="1" applyAlignment="1">
      <alignment horizontal="center" vertical="center"/>
    </xf>
    <xf numFmtId="0" fontId="16" fillId="6" borderId="18" xfId="1" applyFont="1" applyFill="1" applyBorder="1" applyAlignment="1">
      <alignment horizontal="center" vertical="center"/>
    </xf>
    <xf numFmtId="0" fontId="16" fillId="7" borderId="38" xfId="1" applyFont="1" applyFill="1" applyBorder="1" applyAlignment="1">
      <alignment horizontal="center" vertical="center"/>
    </xf>
    <xf numFmtId="0" fontId="17" fillId="6" borderId="42" xfId="1" applyFont="1" applyFill="1" applyBorder="1" applyAlignment="1">
      <alignment horizontal="center" vertical="center"/>
    </xf>
    <xf numFmtId="0" fontId="17" fillId="6" borderId="41" xfId="1" applyFont="1" applyFill="1" applyBorder="1" applyAlignment="1">
      <alignment horizontal="center" vertical="center"/>
    </xf>
    <xf numFmtId="0" fontId="16" fillId="7" borderId="18" xfId="1" applyFont="1" applyFill="1" applyBorder="1" applyAlignment="1">
      <alignment horizontal="center" vertical="center"/>
    </xf>
    <xf numFmtId="0" fontId="18" fillId="0" borderId="23" xfId="1" applyFont="1" applyBorder="1" applyAlignment="1">
      <alignment horizontal="center" vertical="center" wrapText="1"/>
    </xf>
    <xf numFmtId="0" fontId="3" fillId="0" borderId="23" xfId="1" applyFont="1" applyBorder="1" applyAlignment="1">
      <alignment horizontal="center" vertical="center" wrapText="1"/>
    </xf>
    <xf numFmtId="0" fontId="18" fillId="0" borderId="44" xfId="1" applyFont="1" applyBorder="1" applyAlignment="1">
      <alignment horizontal="center" vertical="center" wrapText="1"/>
    </xf>
    <xf numFmtId="0" fontId="19" fillId="0" borderId="0" xfId="1" quotePrefix="1" applyFont="1" applyBorder="1" applyAlignment="1">
      <alignment horizontal="left" vertical="center"/>
    </xf>
    <xf numFmtId="0" fontId="1" fillId="9" borderId="0" xfId="1" applyFill="1" applyBorder="1"/>
    <xf numFmtId="0" fontId="15" fillId="9" borderId="0" xfId="1" applyFont="1" applyFill="1" applyBorder="1"/>
    <xf numFmtId="0" fontId="20" fillId="0" borderId="0" xfId="1" applyFont="1" applyAlignment="1">
      <alignment horizontal="left"/>
    </xf>
    <xf numFmtId="0" fontId="3" fillId="9" borderId="0" xfId="1" applyFont="1" applyFill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3" fillId="0" borderId="0" xfId="1" applyFont="1"/>
    <xf numFmtId="0" fontId="21" fillId="0" borderId="0" xfId="1" applyFont="1" applyAlignment="1">
      <alignment horizontal="center"/>
    </xf>
    <xf numFmtId="0" fontId="16" fillId="0" borderId="0" xfId="1" applyFont="1" applyAlignment="1">
      <alignment horizontal="center" vertical="center"/>
    </xf>
    <xf numFmtId="0" fontId="15" fillId="9" borderId="0" xfId="1" applyFont="1" applyFill="1" applyBorder="1" applyAlignment="1">
      <alignment horizontal="center" vertical="center"/>
    </xf>
    <xf numFmtId="0" fontId="15" fillId="0" borderId="0" xfId="1" applyFont="1" applyBorder="1" applyAlignment="1">
      <alignment horizontal="center" vertical="center"/>
    </xf>
    <xf numFmtId="0" fontId="15" fillId="0" borderId="0" xfId="1" applyFont="1" applyFill="1" applyBorder="1" applyAlignment="1">
      <alignment horizontal="center" vertical="center"/>
    </xf>
    <xf numFmtId="0" fontId="1" fillId="0" borderId="0" xfId="1" applyAlignment="1">
      <alignment horizontal="center" vertical="center"/>
    </xf>
    <xf numFmtId="0" fontId="15" fillId="3" borderId="47" xfId="1" applyFont="1" applyFill="1" applyBorder="1" applyAlignment="1">
      <alignment horizontal="center" vertical="center"/>
    </xf>
    <xf numFmtId="0" fontId="12" fillId="0" borderId="0" xfId="1" applyFont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0" fontId="20" fillId="0" borderId="0" xfId="1" applyFont="1" applyAlignment="1">
      <alignment horizontal="center" vertical="center"/>
    </xf>
    <xf numFmtId="0" fontId="22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21" fillId="0" borderId="0" xfId="1" applyFont="1" applyAlignment="1">
      <alignment horizontal="center" vertical="center"/>
    </xf>
    <xf numFmtId="0" fontId="23" fillId="0" borderId="0" xfId="1" applyFont="1" applyBorder="1" applyAlignment="1">
      <alignment horizontal="center" vertical="center"/>
    </xf>
    <xf numFmtId="0" fontId="15" fillId="0" borderId="0" xfId="1" applyFont="1" applyAlignment="1">
      <alignment horizontal="center" vertical="center"/>
    </xf>
    <xf numFmtId="0" fontId="19" fillId="0" borderId="0" xfId="1" applyFont="1" applyBorder="1" applyAlignment="1">
      <alignment horizontal="center" vertical="center"/>
    </xf>
    <xf numFmtId="0" fontId="12" fillId="9" borderId="0" xfId="1" applyFont="1" applyFill="1" applyBorder="1" applyAlignment="1">
      <alignment horizontal="center" vertical="center"/>
    </xf>
    <xf numFmtId="0" fontId="19" fillId="0" borderId="0" xfId="1" applyFont="1" applyAlignment="1">
      <alignment horizontal="center" vertical="center"/>
    </xf>
    <xf numFmtId="0" fontId="19" fillId="0" borderId="0" xfId="1" quotePrefix="1" applyFont="1" applyBorder="1" applyAlignment="1">
      <alignment horizontal="center" vertical="center"/>
    </xf>
    <xf numFmtId="0" fontId="19" fillId="0" borderId="0" xfId="1" applyFont="1" applyBorder="1" applyAlignment="1">
      <alignment vertical="center"/>
    </xf>
    <xf numFmtId="0" fontId="19" fillId="0" borderId="0" xfId="1" applyFont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19" fillId="9" borderId="0" xfId="1" applyFont="1" applyFill="1" applyBorder="1" applyAlignment="1">
      <alignment horizontal="center" vertical="center"/>
    </xf>
    <xf numFmtId="0" fontId="24" fillId="0" borderId="0" xfId="1" applyFont="1" applyAlignment="1">
      <alignment horizontal="center" vertical="center" wrapText="1"/>
    </xf>
    <xf numFmtId="0" fontId="12" fillId="10" borderId="47" xfId="1" applyFont="1" applyFill="1" applyBorder="1" applyAlignment="1">
      <alignment horizontal="center" vertical="center"/>
    </xf>
    <xf numFmtId="0" fontId="15" fillId="5" borderId="47" xfId="1" applyFont="1" applyFill="1" applyBorder="1" applyAlignment="1">
      <alignment horizontal="center" vertical="center"/>
    </xf>
    <xf numFmtId="0" fontId="15" fillId="5" borderId="47" xfId="1" quotePrefix="1" applyFont="1" applyFill="1" applyBorder="1" applyAlignment="1">
      <alignment horizontal="center" vertical="center"/>
    </xf>
    <xf numFmtId="0" fontId="17" fillId="9" borderId="0" xfId="1" applyFont="1" applyFill="1" applyBorder="1" applyAlignment="1">
      <alignment horizontal="center" vertical="center"/>
    </xf>
    <xf numFmtId="0" fontId="1" fillId="0" borderId="0" xfId="1" applyBorder="1" applyAlignment="1">
      <alignment horizontal="center" vertical="center"/>
    </xf>
    <xf numFmtId="0" fontId="19" fillId="0" borderId="0" xfId="1" quotePrefix="1" applyFont="1" applyBorder="1" applyAlignment="1">
      <alignment vertical="center" wrapText="1"/>
    </xf>
    <xf numFmtId="0" fontId="19" fillId="0" borderId="0" xfId="1" quotePrefix="1" applyFont="1" applyAlignment="1">
      <alignment vertical="center" wrapText="1"/>
    </xf>
    <xf numFmtId="0" fontId="19" fillId="0" borderId="0" xfId="1" applyFont="1" applyAlignment="1">
      <alignment vertical="center" wrapText="1"/>
    </xf>
    <xf numFmtId="0" fontId="3" fillId="0" borderId="0" xfId="1" applyFont="1" applyAlignment="1">
      <alignment horizontal="center" vertical="center"/>
    </xf>
    <xf numFmtId="1" fontId="1" fillId="0" borderId="0" xfId="1" applyNumberFormat="1" applyAlignment="1">
      <alignment horizontal="center"/>
    </xf>
    <xf numFmtId="0" fontId="2" fillId="0" borderId="0" xfId="1" applyFont="1"/>
    <xf numFmtId="0" fontId="3" fillId="0" borderId="0" xfId="1" applyFont="1" applyAlignment="1"/>
    <xf numFmtId="0" fontId="3" fillId="0" borderId="0" xfId="1" applyFont="1" applyAlignment="1">
      <alignment horizontal="center"/>
    </xf>
    <xf numFmtId="0" fontId="1" fillId="0" borderId="48" xfId="1" applyBorder="1" applyAlignment="1">
      <alignment horizontal="center"/>
    </xf>
    <xf numFmtId="0" fontId="16" fillId="4" borderId="47" xfId="1" applyFont="1" applyFill="1" applyBorder="1" applyAlignment="1">
      <alignment horizontal="center" vertical="center"/>
    </xf>
    <xf numFmtId="0" fontId="25" fillId="9" borderId="0" xfId="1" applyFont="1" applyFill="1" applyBorder="1"/>
    <xf numFmtId="0" fontId="3" fillId="0" borderId="49" xfId="1" applyFont="1" applyBorder="1" applyAlignment="1">
      <alignment horizontal="center" vertical="center"/>
    </xf>
    <xf numFmtId="0" fontId="18" fillId="0" borderId="50" xfId="1" applyFont="1" applyBorder="1" applyAlignment="1">
      <alignment horizontal="center" vertical="center" wrapText="1"/>
    </xf>
    <xf numFmtId="0" fontId="3" fillId="0" borderId="34" xfId="1" applyFont="1" applyBorder="1" applyAlignment="1">
      <alignment horizontal="center" vertical="center" wrapText="1"/>
    </xf>
    <xf numFmtId="0" fontId="17" fillId="6" borderId="35" xfId="1" applyFont="1" applyFill="1" applyBorder="1" applyAlignment="1">
      <alignment horizontal="center" vertical="center"/>
    </xf>
    <xf numFmtId="0" fontId="17" fillId="6" borderId="51" xfId="1" applyFont="1" applyFill="1" applyBorder="1" applyAlignment="1">
      <alignment horizontal="center" vertical="center"/>
    </xf>
    <xf numFmtId="0" fontId="17" fillId="6" borderId="32" xfId="1" applyFont="1" applyFill="1" applyBorder="1" applyAlignment="1">
      <alignment horizontal="center" vertical="center"/>
    </xf>
    <xf numFmtId="0" fontId="17" fillId="8" borderId="35" xfId="1" applyFont="1" applyFill="1" applyBorder="1" applyAlignment="1">
      <alignment horizontal="center" vertical="center"/>
    </xf>
    <xf numFmtId="0" fontId="17" fillId="8" borderId="31" xfId="1" applyFont="1" applyFill="1" applyBorder="1" applyAlignment="1">
      <alignment horizontal="center" vertical="center"/>
    </xf>
    <xf numFmtId="0" fontId="3" fillId="0" borderId="32" xfId="1" applyFont="1" applyBorder="1" applyAlignment="1">
      <alignment horizontal="center" vertical="center"/>
    </xf>
    <xf numFmtId="0" fontId="3" fillId="0" borderId="35" xfId="1" applyFont="1" applyBorder="1" applyAlignment="1">
      <alignment horizontal="center" vertical="center"/>
    </xf>
    <xf numFmtId="0" fontId="3" fillId="0" borderId="52" xfId="1" applyFont="1" applyBorder="1" applyAlignment="1">
      <alignment horizontal="center" vertical="center"/>
    </xf>
    <xf numFmtId="0" fontId="10" fillId="0" borderId="12" xfId="1" applyNumberFormat="1" applyFont="1" applyBorder="1" applyAlignment="1" applyProtection="1">
      <alignment horizontal="center" vertical="center"/>
    </xf>
    <xf numFmtId="0" fontId="11" fillId="0" borderId="13" xfId="1" applyNumberFormat="1" applyFont="1" applyBorder="1" applyAlignment="1" applyProtection="1">
      <alignment horizontal="center" vertical="center"/>
    </xf>
    <xf numFmtId="0" fontId="11" fillId="0" borderId="14" xfId="1" applyNumberFormat="1" applyFont="1" applyBorder="1" applyAlignment="1" applyProtection="1">
      <alignment horizontal="center" vertical="center"/>
    </xf>
    <xf numFmtId="0" fontId="11" fillId="0" borderId="15" xfId="1" applyNumberFormat="1" applyFont="1" applyBorder="1" applyAlignment="1" applyProtection="1">
      <alignment horizontal="center" vertical="center"/>
    </xf>
    <xf numFmtId="0" fontId="11" fillId="0" borderId="16" xfId="1" applyNumberFormat="1" applyFont="1" applyBorder="1" applyAlignment="1" applyProtection="1">
      <alignment horizontal="center" vertical="center"/>
    </xf>
    <xf numFmtId="0" fontId="11" fillId="0" borderId="12" xfId="1" applyNumberFormat="1" applyFont="1" applyBorder="1" applyAlignment="1" applyProtection="1">
      <alignment horizontal="center" vertical="center"/>
    </xf>
    <xf numFmtId="0" fontId="11" fillId="0" borderId="17" xfId="1" applyNumberFormat="1" applyFont="1" applyBorder="1" applyAlignment="1" applyProtection="1">
      <alignment horizontal="center" vertical="center"/>
    </xf>
    <xf numFmtId="0" fontId="11" fillId="0" borderId="18" xfId="1" applyNumberFormat="1" applyFont="1" applyBorder="1" applyAlignment="1" applyProtection="1">
      <alignment horizontal="center" vertical="center"/>
    </xf>
    <xf numFmtId="0" fontId="11" fillId="0" borderId="19" xfId="1" applyNumberFormat="1" applyFont="1" applyBorder="1" applyAlignment="1" applyProtection="1">
      <alignment horizontal="center" vertical="center"/>
    </xf>
    <xf numFmtId="0" fontId="14" fillId="0" borderId="17" xfId="1" applyFont="1" applyBorder="1" applyAlignment="1">
      <alignment horizontal="center" shrinkToFit="1"/>
    </xf>
    <xf numFmtId="0" fontId="14" fillId="0" borderId="21" xfId="1" applyFont="1" applyBorder="1" applyAlignment="1">
      <alignment horizontal="center" shrinkToFit="1"/>
    </xf>
    <xf numFmtId="0" fontId="14" fillId="0" borderId="23" xfId="1" applyFont="1" applyBorder="1" applyAlignment="1">
      <alignment horizontal="center" shrinkToFit="1"/>
    </xf>
    <xf numFmtId="0" fontId="14" fillId="0" borderId="24" xfId="1" applyFont="1" applyBorder="1" applyAlignment="1">
      <alignment horizontal="center" shrinkToFit="1"/>
    </xf>
    <xf numFmtId="0" fontId="14" fillId="0" borderId="18" xfId="1" applyFont="1" applyBorder="1" applyAlignment="1">
      <alignment horizontal="center" shrinkToFit="1"/>
    </xf>
    <xf numFmtId="0" fontId="14" fillId="0" borderId="10" xfId="1" applyFont="1" applyBorder="1" applyAlignment="1">
      <alignment horizontal="center" shrinkToFit="1"/>
    </xf>
    <xf numFmtId="0" fontId="14" fillId="0" borderId="28" xfId="1" applyFont="1" applyBorder="1" applyAlignment="1">
      <alignment horizontal="center" shrinkToFit="1"/>
    </xf>
    <xf numFmtId="0" fontId="14" fillId="0" borderId="27" xfId="1" applyFont="1" applyBorder="1" applyAlignment="1">
      <alignment horizontal="center" shrinkToFit="1"/>
    </xf>
    <xf numFmtId="0" fontId="14" fillId="0" borderId="0" xfId="1" applyFont="1" applyBorder="1" applyAlignment="1">
      <alignment horizontal="center" shrinkToFit="1"/>
    </xf>
    <xf numFmtId="0" fontId="12" fillId="0" borderId="32" xfId="1" applyFont="1" applyBorder="1" applyAlignment="1">
      <alignment horizontal="center" shrinkToFit="1"/>
    </xf>
    <xf numFmtId="0" fontId="12" fillId="0" borderId="33" xfId="1" applyFont="1" applyBorder="1" applyAlignment="1">
      <alignment horizontal="center" shrinkToFit="1"/>
    </xf>
    <xf numFmtId="0" fontId="12" fillId="0" borderId="34" xfId="1" applyFont="1" applyBorder="1" applyAlignment="1">
      <alignment horizontal="center" shrinkToFit="1"/>
    </xf>
    <xf numFmtId="0" fontId="12" fillId="0" borderId="53" xfId="1" applyFont="1" applyBorder="1" applyAlignment="1">
      <alignment horizontal="center" shrinkToFit="1"/>
    </xf>
    <xf numFmtId="0" fontId="12" fillId="0" borderId="31" xfId="1" applyFont="1" applyBorder="1" applyAlignment="1">
      <alignment horizontal="center" shrinkToFit="1"/>
    </xf>
    <xf numFmtId="0" fontId="12" fillId="0" borderId="35" xfId="1" applyFont="1" applyBorder="1" applyAlignment="1">
      <alignment horizontal="center" shrinkToFit="1"/>
    </xf>
    <xf numFmtId="0" fontId="8" fillId="0" borderId="0" xfId="1" applyFont="1" applyBorder="1" applyAlignment="1">
      <alignment horizontal="center" vertical="center"/>
    </xf>
    <xf numFmtId="0" fontId="8" fillId="0" borderId="0" xfId="1" applyFont="1" applyBorder="1" applyAlignment="1">
      <alignment horizontal="center" vertical="center" textRotation="90" wrapText="1"/>
    </xf>
    <xf numFmtId="0" fontId="18" fillId="0" borderId="0" xfId="1" applyFont="1" applyBorder="1" applyAlignment="1">
      <alignment horizontal="center" vertical="center" wrapText="1"/>
    </xf>
    <xf numFmtId="0" fontId="3" fillId="0" borderId="0" xfId="1" applyFont="1" applyBorder="1" applyAlignment="1">
      <alignment horizontal="center" vertical="center" wrapText="1"/>
    </xf>
    <xf numFmtId="0" fontId="16" fillId="0" borderId="0" xfId="1" applyFont="1" applyFill="1" applyBorder="1" applyAlignment="1">
      <alignment horizontal="center" vertical="center"/>
    </xf>
    <xf numFmtId="0" fontId="16" fillId="4" borderId="0" xfId="1" applyFont="1" applyFill="1" applyBorder="1" applyAlignment="1">
      <alignment horizontal="center" vertical="center"/>
    </xf>
    <xf numFmtId="0" fontId="17" fillId="5" borderId="0" xfId="1" applyFont="1" applyFill="1" applyBorder="1" applyAlignment="1">
      <alignment horizontal="center" vertical="center"/>
    </xf>
    <xf numFmtId="0" fontId="17" fillId="6" borderId="0" xfId="1" applyFont="1" applyFill="1" applyBorder="1" applyAlignment="1">
      <alignment horizontal="center" vertical="center"/>
    </xf>
    <xf numFmtId="0" fontId="16" fillId="6" borderId="0" xfId="1" applyFont="1" applyFill="1" applyBorder="1" applyAlignment="1">
      <alignment horizontal="center" vertical="center"/>
    </xf>
    <xf numFmtId="0" fontId="16" fillId="7" borderId="0" xfId="1" applyFont="1" applyFill="1" applyBorder="1" applyAlignment="1">
      <alignment horizontal="center" vertical="center"/>
    </xf>
    <xf numFmtId="0" fontId="17" fillId="7" borderId="0" xfId="1" applyFont="1" applyFill="1" applyBorder="1" applyAlignment="1">
      <alignment horizontal="center" vertical="center"/>
    </xf>
    <xf numFmtId="0" fontId="17" fillId="4" borderId="0" xfId="1" applyFont="1" applyFill="1" applyBorder="1" applyAlignment="1">
      <alignment horizontal="center" vertical="center"/>
    </xf>
    <xf numFmtId="0" fontId="17" fillId="8" borderId="0" xfId="1" applyFont="1" applyFill="1" applyBorder="1" applyAlignment="1">
      <alignment horizontal="center" vertical="center"/>
    </xf>
    <xf numFmtId="0" fontId="18" fillId="0" borderId="54" xfId="1" applyFont="1" applyBorder="1" applyAlignment="1">
      <alignment horizontal="center" vertical="center" wrapText="1"/>
    </xf>
    <xf numFmtId="0" fontId="3" fillId="0" borderId="54" xfId="1" applyFont="1" applyBorder="1" applyAlignment="1">
      <alignment horizontal="center" vertical="center" wrapText="1"/>
    </xf>
    <xf numFmtId="0" fontId="16" fillId="6" borderId="45" xfId="1" applyFont="1" applyFill="1" applyBorder="1" applyAlignment="1">
      <alignment horizontal="center" vertical="center"/>
    </xf>
    <xf numFmtId="0" fontId="16" fillId="7" borderId="45" xfId="1" applyFont="1" applyFill="1" applyBorder="1" applyAlignment="1">
      <alignment horizontal="center" vertical="center"/>
    </xf>
    <xf numFmtId="0" fontId="17" fillId="6" borderId="45" xfId="1" applyFont="1" applyFill="1" applyBorder="1" applyAlignment="1">
      <alignment horizontal="center" vertical="center"/>
    </xf>
    <xf numFmtId="0" fontId="17" fillId="6" borderId="58" xfId="1" applyFont="1" applyFill="1" applyBorder="1" applyAlignment="1">
      <alignment horizontal="center" vertical="center"/>
    </xf>
    <xf numFmtId="0" fontId="17" fillId="6" borderId="55" xfId="1" applyFont="1" applyFill="1" applyBorder="1" applyAlignment="1">
      <alignment horizontal="center" vertical="center"/>
    </xf>
    <xf numFmtId="0" fontId="17" fillId="8" borderId="45" xfId="1" applyFont="1" applyFill="1" applyBorder="1" applyAlignment="1">
      <alignment horizontal="center" vertical="center"/>
    </xf>
    <xf numFmtId="0" fontId="17" fillId="8" borderId="56" xfId="1" applyFont="1" applyFill="1" applyBorder="1" applyAlignment="1">
      <alignment horizontal="center" vertical="center"/>
    </xf>
    <xf numFmtId="0" fontId="3" fillId="0" borderId="41" xfId="1" applyFont="1" applyBorder="1" applyAlignment="1">
      <alignment horizontal="center" vertical="center"/>
    </xf>
    <xf numFmtId="0" fontId="3" fillId="0" borderId="59" xfId="1" applyFont="1" applyBorder="1" applyAlignment="1">
      <alignment horizontal="center" vertical="center"/>
    </xf>
    <xf numFmtId="0" fontId="18" fillId="0" borderId="60" xfId="1" applyFont="1" applyBorder="1" applyAlignment="1">
      <alignment horizontal="center" vertical="center" wrapText="1"/>
    </xf>
    <xf numFmtId="0" fontId="3" fillId="0" borderId="60" xfId="1" applyFont="1" applyBorder="1" applyAlignment="1">
      <alignment horizontal="center" vertical="center" wrapText="1"/>
    </xf>
    <xf numFmtId="0" fontId="17" fillId="6" borderId="36" xfId="1" applyFont="1" applyFill="1" applyBorder="1" applyAlignment="1">
      <alignment horizontal="center" vertical="center"/>
    </xf>
    <xf numFmtId="0" fontId="17" fillId="6" borderId="30" xfId="1" applyFont="1" applyFill="1" applyBorder="1" applyAlignment="1">
      <alignment horizontal="center" vertical="center"/>
    </xf>
    <xf numFmtId="0" fontId="17" fillId="6" borderId="63" xfId="1" applyFont="1" applyFill="1" applyBorder="1" applyAlignment="1">
      <alignment horizontal="center" vertical="center"/>
    </xf>
    <xf numFmtId="0" fontId="17" fillId="8" borderId="36" xfId="1" applyFont="1" applyFill="1" applyBorder="1" applyAlignment="1">
      <alignment horizontal="center" vertical="center"/>
    </xf>
    <xf numFmtId="0" fontId="17" fillId="8" borderId="61" xfId="1" applyFont="1" applyFill="1" applyBorder="1" applyAlignment="1">
      <alignment horizontal="center" vertical="center"/>
    </xf>
    <xf numFmtId="0" fontId="3" fillId="0" borderId="36" xfId="1" applyFont="1" applyBorder="1" applyAlignment="1">
      <alignment horizontal="center" vertical="center"/>
    </xf>
    <xf numFmtId="0" fontId="3" fillId="0" borderId="37" xfId="1" applyFont="1" applyBorder="1" applyAlignment="1">
      <alignment horizontal="center" vertical="center"/>
    </xf>
    <xf numFmtId="0" fontId="8" fillId="4" borderId="49" xfId="1" applyFont="1" applyFill="1" applyBorder="1" applyAlignment="1">
      <alignment horizontal="center" vertical="center"/>
    </xf>
    <xf numFmtId="0" fontId="8" fillId="5" borderId="49" xfId="1" applyFont="1" applyFill="1" applyBorder="1" applyAlignment="1">
      <alignment horizontal="center" vertical="center"/>
    </xf>
    <xf numFmtId="0" fontId="8" fillId="0" borderId="41" xfId="1" applyFont="1" applyFill="1" applyBorder="1" applyAlignment="1">
      <alignment horizontal="center" vertical="center"/>
    </xf>
    <xf numFmtId="0" fontId="8" fillId="0" borderId="38" xfId="1" applyFont="1" applyFill="1" applyBorder="1" applyAlignment="1">
      <alignment horizontal="center" vertical="center"/>
    </xf>
    <xf numFmtId="0" fontId="8" fillId="4" borderId="38" xfId="1" applyFont="1" applyFill="1" applyBorder="1" applyAlignment="1">
      <alignment horizontal="center" vertical="center"/>
    </xf>
    <xf numFmtId="0" fontId="8" fillId="4" borderId="43" xfId="1" applyFont="1" applyFill="1" applyBorder="1" applyAlignment="1">
      <alignment horizontal="center" vertical="center"/>
    </xf>
    <xf numFmtId="0" fontId="8" fillId="4" borderId="41" xfId="1" applyFont="1" applyFill="1" applyBorder="1" applyAlignment="1">
      <alignment horizontal="center" vertical="center"/>
    </xf>
    <xf numFmtId="0" fontId="8" fillId="5" borderId="38" xfId="1" applyFont="1" applyFill="1" applyBorder="1" applyAlignment="1">
      <alignment horizontal="center" vertical="center"/>
    </xf>
    <xf numFmtId="0" fontId="8" fillId="4" borderId="40" xfId="1" applyFont="1" applyFill="1" applyBorder="1" applyAlignment="1">
      <alignment horizontal="center" vertical="center"/>
    </xf>
    <xf numFmtId="0" fontId="8" fillId="4" borderId="42" xfId="1" applyFont="1" applyFill="1" applyBorder="1" applyAlignment="1">
      <alignment horizontal="center" vertical="center"/>
    </xf>
    <xf numFmtId="0" fontId="8" fillId="5" borderId="41" xfId="1" applyFont="1" applyFill="1" applyBorder="1" applyAlignment="1">
      <alignment horizontal="center" vertical="center"/>
    </xf>
    <xf numFmtId="0" fontId="8" fillId="6" borderId="40" xfId="1" applyFont="1" applyFill="1" applyBorder="1" applyAlignment="1">
      <alignment horizontal="center" vertical="center"/>
    </xf>
    <xf numFmtId="0" fontId="8" fillId="6" borderId="38" xfId="1" applyFont="1" applyFill="1" applyBorder="1" applyAlignment="1">
      <alignment horizontal="center" vertical="center"/>
    </xf>
    <xf numFmtId="0" fontId="8" fillId="0" borderId="17" xfId="1" applyFont="1" applyFill="1" applyBorder="1" applyAlignment="1">
      <alignment horizontal="center" vertical="center"/>
    </xf>
    <xf numFmtId="0" fontId="8" fillId="0" borderId="18" xfId="1" applyFont="1" applyFill="1" applyBorder="1" applyAlignment="1">
      <alignment horizontal="center" vertical="center"/>
    </xf>
    <xf numFmtId="0" fontId="8" fillId="4" borderId="18" xfId="1" applyFont="1" applyFill="1" applyBorder="1" applyAlignment="1">
      <alignment horizontal="center" vertical="center"/>
    </xf>
    <xf numFmtId="0" fontId="8" fillId="4" borderId="11" xfId="1" applyFont="1" applyFill="1" applyBorder="1" applyAlignment="1">
      <alignment horizontal="center" vertical="center"/>
    </xf>
    <xf numFmtId="0" fontId="8" fillId="4" borderId="17" xfId="1" applyFont="1" applyFill="1" applyBorder="1" applyAlignment="1">
      <alignment horizontal="center" vertical="center"/>
    </xf>
    <xf numFmtId="0" fontId="8" fillId="5" borderId="18" xfId="1" applyFont="1" applyFill="1" applyBorder="1" applyAlignment="1">
      <alignment horizontal="center" vertical="center"/>
    </xf>
    <xf numFmtId="0" fontId="8" fillId="4" borderId="21" xfId="1" applyFont="1" applyFill="1" applyBorder="1" applyAlignment="1">
      <alignment horizontal="center" vertical="center"/>
    </xf>
    <xf numFmtId="0" fontId="8" fillId="4" borderId="20" xfId="1" applyFont="1" applyFill="1" applyBorder="1" applyAlignment="1">
      <alignment horizontal="center" vertical="center"/>
    </xf>
    <xf numFmtId="0" fontId="8" fillId="5" borderId="17" xfId="1" applyFont="1" applyFill="1" applyBorder="1" applyAlignment="1">
      <alignment horizontal="center" vertical="center"/>
    </xf>
    <xf numFmtId="0" fontId="8" fillId="6" borderId="21" xfId="1" applyFont="1" applyFill="1" applyBorder="1" applyAlignment="1">
      <alignment horizontal="center" vertical="center"/>
    </xf>
    <xf numFmtId="0" fontId="8" fillId="6" borderId="18" xfId="1" applyFont="1" applyFill="1" applyBorder="1" applyAlignment="1">
      <alignment horizontal="center" vertical="center"/>
    </xf>
    <xf numFmtId="0" fontId="8" fillId="0" borderId="32" xfId="1" applyFont="1" applyFill="1" applyBorder="1" applyAlignment="1">
      <alignment horizontal="center" vertical="center"/>
    </xf>
    <xf numFmtId="0" fontId="8" fillId="0" borderId="35" xfId="1" applyFont="1" applyFill="1" applyBorder="1" applyAlignment="1">
      <alignment horizontal="center" vertical="center"/>
    </xf>
    <xf numFmtId="0" fontId="8" fillId="4" borderId="35" xfId="1" applyFont="1" applyFill="1" applyBorder="1" applyAlignment="1">
      <alignment horizontal="center" vertical="center"/>
    </xf>
    <xf numFmtId="0" fontId="8" fillId="4" borderId="31" xfId="1" applyFont="1" applyFill="1" applyBorder="1" applyAlignment="1">
      <alignment horizontal="center" vertical="center"/>
    </xf>
    <xf numFmtId="0" fontId="8" fillId="4" borderId="32" xfId="1" applyFont="1" applyFill="1" applyBorder="1" applyAlignment="1">
      <alignment horizontal="center" vertical="center"/>
    </xf>
    <xf numFmtId="0" fontId="8" fillId="5" borderId="35" xfId="1" applyFont="1" applyFill="1" applyBorder="1" applyAlignment="1">
      <alignment horizontal="center" vertical="center"/>
    </xf>
    <xf numFmtId="0" fontId="8" fillId="4" borderId="33" xfId="1" applyFont="1" applyFill="1" applyBorder="1" applyAlignment="1">
      <alignment horizontal="center" vertical="center"/>
    </xf>
    <xf numFmtId="0" fontId="8" fillId="4" borderId="51" xfId="1" applyFont="1" applyFill="1" applyBorder="1" applyAlignment="1">
      <alignment horizontal="center" vertical="center"/>
    </xf>
    <xf numFmtId="0" fontId="8" fillId="5" borderId="32" xfId="1" applyFont="1" applyFill="1" applyBorder="1" applyAlignment="1">
      <alignment horizontal="center" vertical="center"/>
    </xf>
    <xf numFmtId="0" fontId="8" fillId="6" borderId="33" xfId="1" applyFont="1" applyFill="1" applyBorder="1" applyAlignment="1">
      <alignment horizontal="center" vertical="center"/>
    </xf>
    <xf numFmtId="0" fontId="8" fillId="6" borderId="35" xfId="1" applyFont="1" applyFill="1" applyBorder="1" applyAlignment="1">
      <alignment horizontal="center" vertical="center"/>
    </xf>
    <xf numFmtId="0" fontId="8" fillId="0" borderId="55" xfId="1" applyFont="1" applyFill="1" applyBorder="1" applyAlignment="1">
      <alignment horizontal="center" vertical="center"/>
    </xf>
    <xf numFmtId="0" fontId="8" fillId="0" borderId="45" xfId="1" applyFont="1" applyFill="1" applyBorder="1" applyAlignment="1">
      <alignment horizontal="center" vertical="center"/>
    </xf>
    <xf numFmtId="0" fontId="8" fillId="4" borderId="45" xfId="1" applyFont="1" applyFill="1" applyBorder="1" applyAlignment="1">
      <alignment horizontal="center" vertical="center"/>
    </xf>
    <xf numFmtId="0" fontId="8" fillId="4" borderId="56" xfId="1" applyFont="1" applyFill="1" applyBorder="1" applyAlignment="1">
      <alignment horizontal="center" vertical="center"/>
    </xf>
    <xf numFmtId="0" fontId="8" fillId="4" borderId="55" xfId="1" applyFont="1" applyFill="1" applyBorder="1" applyAlignment="1">
      <alignment horizontal="center" vertical="center"/>
    </xf>
    <xf numFmtId="0" fontId="8" fillId="4" borderId="57" xfId="1" applyFont="1" applyFill="1" applyBorder="1" applyAlignment="1">
      <alignment horizontal="center" vertical="center"/>
    </xf>
    <xf numFmtId="0" fontId="8" fillId="4" borderId="58" xfId="1" applyFont="1" applyFill="1" applyBorder="1" applyAlignment="1">
      <alignment horizontal="center" vertical="center"/>
    </xf>
    <xf numFmtId="0" fontId="8" fillId="5" borderId="55" xfId="1" applyFont="1" applyFill="1" applyBorder="1" applyAlignment="1">
      <alignment horizontal="center" vertical="center"/>
    </xf>
    <xf numFmtId="0" fontId="8" fillId="6" borderId="57" xfId="1" applyFont="1" applyFill="1" applyBorder="1" applyAlignment="1">
      <alignment horizontal="center" vertical="center"/>
    </xf>
    <xf numFmtId="0" fontId="8" fillId="6" borderId="45" xfId="1" applyFont="1" applyFill="1" applyBorder="1" applyAlignment="1">
      <alignment horizontal="center" vertical="center"/>
    </xf>
    <xf numFmtId="0" fontId="8" fillId="0" borderId="30" xfId="1" applyFont="1" applyFill="1" applyBorder="1" applyAlignment="1">
      <alignment horizontal="center" vertical="center"/>
    </xf>
    <xf numFmtId="0" fontId="8" fillId="0" borderId="36" xfId="1" applyFont="1" applyFill="1" applyBorder="1" applyAlignment="1">
      <alignment horizontal="center" vertical="center"/>
    </xf>
    <xf numFmtId="0" fontId="8" fillId="4" borderId="36" xfId="1" applyFont="1" applyFill="1" applyBorder="1" applyAlignment="1">
      <alignment horizontal="center" vertical="center"/>
    </xf>
    <xf numFmtId="0" fontId="8" fillId="4" borderId="61" xfId="1" applyFont="1" applyFill="1" applyBorder="1" applyAlignment="1">
      <alignment horizontal="center" vertical="center"/>
    </xf>
    <xf numFmtId="0" fontId="8" fillId="4" borderId="30" xfId="1" applyFont="1" applyFill="1" applyBorder="1" applyAlignment="1">
      <alignment horizontal="center" vertical="center"/>
    </xf>
    <xf numFmtId="0" fontId="8" fillId="5" borderId="36" xfId="1" applyFont="1" applyFill="1" applyBorder="1" applyAlignment="1">
      <alignment horizontal="center" vertical="center"/>
    </xf>
    <xf numFmtId="0" fontId="8" fillId="4" borderId="62" xfId="1" applyFont="1" applyFill="1" applyBorder="1" applyAlignment="1">
      <alignment horizontal="center" vertical="center"/>
    </xf>
    <xf numFmtId="0" fontId="8" fillId="4" borderId="63" xfId="1" applyFont="1" applyFill="1" applyBorder="1" applyAlignment="1">
      <alignment horizontal="center" vertical="center"/>
    </xf>
    <xf numFmtId="0" fontId="8" fillId="5" borderId="30" xfId="1" applyFont="1" applyFill="1" applyBorder="1" applyAlignment="1">
      <alignment horizontal="center" vertical="center"/>
    </xf>
    <xf numFmtId="0" fontId="8" fillId="7" borderId="42" xfId="1" applyFont="1" applyFill="1" applyBorder="1" applyAlignment="1">
      <alignment horizontal="center" vertical="center"/>
    </xf>
    <xf numFmtId="0" fontId="8" fillId="5" borderId="42" xfId="1" applyFont="1" applyFill="1" applyBorder="1" applyAlignment="1">
      <alignment horizontal="center" vertical="center"/>
    </xf>
    <xf numFmtId="0" fontId="8" fillId="6" borderId="43" xfId="1" applyFont="1" applyFill="1" applyBorder="1" applyAlignment="1">
      <alignment horizontal="center" vertical="center"/>
    </xf>
    <xf numFmtId="0" fontId="8" fillId="6" borderId="42" xfId="1" applyFont="1" applyFill="1" applyBorder="1" applyAlignment="1">
      <alignment horizontal="center" vertical="center"/>
    </xf>
    <xf numFmtId="0" fontId="8" fillId="6" borderId="41" xfId="1" applyFont="1" applyFill="1" applyBorder="1" applyAlignment="1">
      <alignment horizontal="center" vertical="center"/>
    </xf>
    <xf numFmtId="0" fontId="8" fillId="7" borderId="20" xfId="1" applyFont="1" applyFill="1" applyBorder="1" applyAlignment="1">
      <alignment horizontal="center" vertical="center"/>
    </xf>
    <xf numFmtId="0" fontId="8" fillId="5" borderId="20" xfId="1" applyFont="1" applyFill="1" applyBorder="1" applyAlignment="1">
      <alignment horizontal="center" vertical="center"/>
    </xf>
    <xf numFmtId="0" fontId="8" fillId="6" borderId="11" xfId="1" applyFont="1" applyFill="1" applyBorder="1" applyAlignment="1">
      <alignment horizontal="center" vertical="center"/>
    </xf>
    <xf numFmtId="0" fontId="8" fillId="6" borderId="20" xfId="1" applyFont="1" applyFill="1" applyBorder="1" applyAlignment="1">
      <alignment horizontal="center" vertical="center"/>
    </xf>
    <xf numFmtId="0" fontId="8" fillId="6" borderId="17" xfId="1" applyFont="1" applyFill="1" applyBorder="1" applyAlignment="1">
      <alignment horizontal="center" vertical="center"/>
    </xf>
    <xf numFmtId="0" fontId="8" fillId="7" borderId="51" xfId="1" applyFont="1" applyFill="1" applyBorder="1" applyAlignment="1">
      <alignment horizontal="center" vertical="center"/>
    </xf>
    <xf numFmtId="0" fontId="8" fillId="6" borderId="31" xfId="1" applyFont="1" applyFill="1" applyBorder="1" applyAlignment="1">
      <alignment horizontal="center" vertical="center"/>
    </xf>
    <xf numFmtId="0" fontId="8" fillId="7" borderId="58" xfId="1" applyFont="1" applyFill="1" applyBorder="1" applyAlignment="1">
      <alignment horizontal="center" vertical="center"/>
    </xf>
    <xf numFmtId="0" fontId="8" fillId="5" borderId="58" xfId="1" applyFont="1" applyFill="1" applyBorder="1" applyAlignment="1">
      <alignment horizontal="center" vertical="center"/>
    </xf>
    <xf numFmtId="0" fontId="8" fillId="6" borderId="56" xfId="1" applyFont="1" applyFill="1" applyBorder="1" applyAlignment="1">
      <alignment horizontal="center" vertical="center"/>
    </xf>
    <xf numFmtId="0" fontId="8" fillId="6" borderId="58" xfId="1" applyFont="1" applyFill="1" applyBorder="1" applyAlignment="1">
      <alignment horizontal="center" vertical="center"/>
    </xf>
    <xf numFmtId="0" fontId="8" fillId="6" borderId="55" xfId="1" applyFont="1" applyFill="1" applyBorder="1" applyAlignment="1">
      <alignment horizontal="center" vertical="center"/>
    </xf>
    <xf numFmtId="0" fontId="8" fillId="6" borderId="24" xfId="1" applyFont="1" applyFill="1" applyBorder="1" applyAlignment="1">
      <alignment horizontal="center" vertical="center"/>
    </xf>
    <xf numFmtId="0" fontId="8" fillId="7" borderId="35" xfId="1" applyFont="1" applyFill="1" applyBorder="1" applyAlignment="1">
      <alignment horizontal="center" vertical="center"/>
    </xf>
    <xf numFmtId="0" fontId="15" fillId="11" borderId="47" xfId="1" applyFont="1" applyFill="1" applyBorder="1" applyAlignment="1">
      <alignment horizontal="center" vertical="center"/>
    </xf>
    <xf numFmtId="0" fontId="11" fillId="0" borderId="21" xfId="1" applyNumberFormat="1" applyFont="1" applyBorder="1" applyAlignment="1" applyProtection="1">
      <alignment horizontal="center" vertical="center"/>
    </xf>
    <xf numFmtId="0" fontId="11" fillId="0" borderId="11" xfId="1" applyNumberFormat="1" applyFont="1" applyBorder="1" applyAlignment="1" applyProtection="1">
      <alignment horizontal="center" vertical="center"/>
    </xf>
    <xf numFmtId="0" fontId="14" fillId="0" borderId="11" xfId="1" applyFont="1" applyBorder="1" applyAlignment="1">
      <alignment horizontal="center" shrinkToFit="1"/>
    </xf>
    <xf numFmtId="0" fontId="8" fillId="7" borderId="11" xfId="1" applyFont="1" applyFill="1" applyBorder="1" applyAlignment="1">
      <alignment horizontal="center" vertical="center"/>
    </xf>
    <xf numFmtId="0" fontId="8" fillId="6" borderId="36" xfId="1" applyFont="1" applyFill="1" applyBorder="1" applyAlignment="1">
      <alignment horizontal="center" vertical="center"/>
    </xf>
    <xf numFmtId="0" fontId="16" fillId="6" borderId="36" xfId="1" applyFont="1" applyFill="1" applyBorder="1" applyAlignment="1">
      <alignment horizontal="center" vertical="center"/>
    </xf>
    <xf numFmtId="0" fontId="16" fillId="7" borderId="36" xfId="1" applyFont="1" applyFill="1" applyBorder="1" applyAlignment="1">
      <alignment horizontal="center" vertical="center"/>
    </xf>
    <xf numFmtId="0" fontId="8" fillId="7" borderId="63" xfId="1" applyFont="1" applyFill="1" applyBorder="1" applyAlignment="1">
      <alignment horizontal="center" vertical="center"/>
    </xf>
    <xf numFmtId="0" fontId="8" fillId="5" borderId="63" xfId="1" applyFont="1" applyFill="1" applyBorder="1" applyAlignment="1">
      <alignment horizontal="center" vertical="center"/>
    </xf>
    <xf numFmtId="0" fontId="8" fillId="7" borderId="62" xfId="1" applyFont="1" applyFill="1" applyBorder="1" applyAlignment="1">
      <alignment horizontal="center" vertical="center"/>
    </xf>
    <xf numFmtId="0" fontId="8" fillId="6" borderId="61" xfId="1" applyFont="1" applyFill="1" applyBorder="1" applyAlignment="1">
      <alignment horizontal="center" vertical="center"/>
    </xf>
    <xf numFmtId="0" fontId="8" fillId="6" borderId="64" xfId="1" applyFont="1" applyFill="1" applyBorder="1" applyAlignment="1">
      <alignment horizontal="center" vertical="center"/>
    </xf>
    <xf numFmtId="0" fontId="8" fillId="6" borderId="30" xfId="1" applyFont="1" applyFill="1" applyBorder="1" applyAlignment="1">
      <alignment horizontal="center" vertical="center"/>
    </xf>
    <xf numFmtId="0" fontId="17" fillId="6" borderId="33" xfId="1" applyFont="1" applyFill="1" applyBorder="1" applyAlignment="1">
      <alignment horizontal="center" vertical="center"/>
    </xf>
    <xf numFmtId="0" fontId="8" fillId="6" borderId="32" xfId="1" applyFont="1" applyFill="1" applyBorder="1" applyAlignment="1">
      <alignment horizontal="center" vertical="center"/>
    </xf>
    <xf numFmtId="0" fontId="12" fillId="12" borderId="47" xfId="1" applyFont="1" applyFill="1" applyBorder="1" applyAlignment="1">
      <alignment horizontal="center" vertical="center"/>
    </xf>
    <xf numFmtId="0" fontId="14" fillId="2" borderId="0" xfId="1" applyFont="1" applyFill="1" applyBorder="1" applyAlignment="1">
      <alignment horizontal="center" shrinkToFit="1"/>
    </xf>
    <xf numFmtId="0" fontId="12" fillId="2" borderId="53" xfId="1" applyFont="1" applyFill="1" applyBorder="1" applyAlignment="1">
      <alignment horizontal="center" shrinkToFit="1"/>
    </xf>
    <xf numFmtId="0" fontId="4" fillId="0" borderId="0" xfId="1" quotePrefix="1" applyFont="1" applyBorder="1" applyAlignment="1">
      <alignment horizontal="center" wrapText="1" readingOrder="1"/>
    </xf>
    <xf numFmtId="0" fontId="1" fillId="0" borderId="0" xfId="1" quotePrefix="1" applyBorder="1" applyAlignment="1">
      <alignment horizontal="center"/>
    </xf>
    <xf numFmtId="0" fontId="2" fillId="0" borderId="2" xfId="1" applyFont="1" applyBorder="1" applyAlignment="1">
      <alignment horizontal="center" vertical="center" textRotation="90"/>
    </xf>
    <xf numFmtId="0" fontId="2" fillId="0" borderId="9" xfId="1" applyFont="1" applyBorder="1" applyAlignment="1">
      <alignment horizontal="center" vertical="center" textRotation="90"/>
    </xf>
    <xf numFmtId="0" fontId="2" fillId="0" borderId="29" xfId="1" applyFont="1" applyBorder="1" applyAlignment="1">
      <alignment horizontal="center" vertical="center" textRotation="90"/>
    </xf>
    <xf numFmtId="0" fontId="3" fillId="0" borderId="3" xfId="1" applyFont="1" applyBorder="1" applyAlignment="1">
      <alignment horizontal="center" vertical="center" textRotation="90"/>
    </xf>
    <xf numFmtId="0" fontId="3" fillId="0" borderId="10" xfId="1" applyFont="1" applyBorder="1" applyAlignment="1">
      <alignment horizontal="center" vertical="center" textRotation="90"/>
    </xf>
    <xf numFmtId="0" fontId="3" fillId="0" borderId="5" xfId="1" applyFont="1" applyBorder="1" applyAlignment="1">
      <alignment horizontal="center"/>
    </xf>
    <xf numFmtId="0" fontId="3" fillId="0" borderId="6" xfId="1" applyFont="1" applyBorder="1" applyAlignment="1">
      <alignment horizontal="center"/>
    </xf>
    <xf numFmtId="0" fontId="3" fillId="0" borderId="7" xfId="1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3" fillId="0" borderId="8" xfId="1" applyFont="1" applyBorder="1" applyAlignment="1">
      <alignment horizontal="center"/>
    </xf>
    <xf numFmtId="0" fontId="12" fillId="0" borderId="12" xfId="1" applyFont="1" applyBorder="1" applyAlignment="1">
      <alignment horizontal="center" vertical="center" textRotation="90" wrapText="1"/>
    </xf>
    <xf numFmtId="0" fontId="12" fillId="0" borderId="10" xfId="1" applyFont="1" applyBorder="1" applyAlignment="1">
      <alignment horizontal="center" vertical="center" textRotation="90" wrapText="1"/>
    </xf>
    <xf numFmtId="0" fontId="12" fillId="0" borderId="30" xfId="1" applyFont="1" applyBorder="1" applyAlignment="1">
      <alignment horizontal="center" vertical="center" textRotation="90" wrapText="1"/>
    </xf>
    <xf numFmtId="0" fontId="12" fillId="0" borderId="13" xfId="1" applyFont="1" applyBorder="1" applyAlignment="1">
      <alignment horizontal="center" vertical="center" textRotation="90" wrapText="1"/>
    </xf>
    <xf numFmtId="0" fontId="12" fillId="0" borderId="25" xfId="1" applyFont="1" applyBorder="1" applyAlignment="1">
      <alignment horizontal="center" vertical="center" textRotation="90" wrapText="1"/>
    </xf>
    <xf numFmtId="0" fontId="12" fillId="0" borderId="36" xfId="1" applyFont="1" applyBorder="1" applyAlignment="1">
      <alignment horizontal="center" vertical="center" textRotation="90" wrapText="1"/>
    </xf>
    <xf numFmtId="0" fontId="8" fillId="0" borderId="2" xfId="1" applyFont="1" applyBorder="1" applyAlignment="1">
      <alignment horizontal="center" vertical="center" textRotation="90" wrapText="1"/>
    </xf>
    <xf numFmtId="0" fontId="8" fillId="0" borderId="29" xfId="1" applyFont="1" applyBorder="1" applyAlignment="1">
      <alignment horizontal="center" vertical="center" textRotation="90" wrapText="1"/>
    </xf>
    <xf numFmtId="0" fontId="8" fillId="0" borderId="9" xfId="1" applyFont="1" applyBorder="1" applyAlignment="1">
      <alignment horizontal="center" vertical="center" textRotation="90"/>
    </xf>
    <xf numFmtId="0" fontId="8" fillId="0" borderId="29" xfId="1" applyFont="1" applyBorder="1" applyAlignment="1">
      <alignment horizontal="center" vertical="center" textRotation="90"/>
    </xf>
    <xf numFmtId="0" fontId="26" fillId="0" borderId="9" xfId="1" applyFont="1" applyBorder="1" applyAlignment="1">
      <alignment horizontal="center" vertical="center" textRotation="255"/>
    </xf>
    <xf numFmtId="0" fontId="26" fillId="0" borderId="29" xfId="1" applyFont="1" applyBorder="1" applyAlignment="1">
      <alignment horizontal="center" vertical="center" textRotation="255"/>
    </xf>
    <xf numFmtId="0" fontId="27" fillId="0" borderId="2" xfId="1" applyFont="1" applyBorder="1" applyAlignment="1">
      <alignment horizontal="center" vertical="center" textRotation="255" wrapText="1"/>
    </xf>
    <xf numFmtId="0" fontId="27" fillId="0" borderId="9" xfId="1" applyFont="1" applyBorder="1" applyAlignment="1">
      <alignment horizontal="center" vertical="center" textRotation="255" wrapText="1"/>
    </xf>
    <xf numFmtId="0" fontId="27" fillId="0" borderId="29" xfId="1" applyFont="1" applyBorder="1" applyAlignment="1">
      <alignment horizontal="center" vertical="center" textRotation="255" wrapText="1"/>
    </xf>
    <xf numFmtId="0" fontId="12" fillId="0" borderId="20" xfId="1" applyFont="1" applyBorder="1" applyAlignment="1">
      <alignment horizontal="center" vertical="center" wrapText="1"/>
    </xf>
    <xf numFmtId="0" fontId="12" fillId="0" borderId="21" xfId="1" applyFont="1" applyBorder="1" applyAlignment="1">
      <alignment horizontal="center" vertical="center" wrapText="1"/>
    </xf>
    <xf numFmtId="0" fontId="12" fillId="0" borderId="13" xfId="1" applyFont="1" applyBorder="1" applyAlignment="1">
      <alignment horizontal="center" vertical="center" textRotation="90"/>
    </xf>
    <xf numFmtId="0" fontId="12" fillId="0" borderId="25" xfId="1" applyFont="1" applyBorder="1" applyAlignment="1">
      <alignment horizontal="center" vertical="center" textRotation="90"/>
    </xf>
    <xf numFmtId="0" fontId="12" fillId="0" borderId="36" xfId="1" applyFont="1" applyBorder="1" applyAlignment="1">
      <alignment horizontal="center" vertical="center" textRotation="90"/>
    </xf>
    <xf numFmtId="0" fontId="12" fillId="0" borderId="22" xfId="1" applyFont="1" applyBorder="1" applyAlignment="1">
      <alignment horizontal="center" vertical="center" textRotation="90"/>
    </xf>
    <xf numFmtId="0" fontId="12" fillId="0" borderId="26" xfId="1" applyFont="1" applyBorder="1" applyAlignment="1">
      <alignment horizontal="center" vertical="center" textRotation="90"/>
    </xf>
    <xf numFmtId="0" fontId="12" fillId="0" borderId="37" xfId="1" applyFont="1" applyBorder="1" applyAlignment="1">
      <alignment horizontal="center" vertical="center" textRotation="90"/>
    </xf>
    <xf numFmtId="0" fontId="12" fillId="0" borderId="16" xfId="1" applyFont="1" applyBorder="1" applyAlignment="1">
      <alignment horizontal="center" vertical="center" textRotation="90" wrapText="1"/>
    </xf>
    <xf numFmtId="0" fontId="12" fillId="0" borderId="65" xfId="1" applyFont="1" applyBorder="1" applyAlignment="1">
      <alignment horizontal="center" vertical="center" textRotation="90" wrapText="1"/>
    </xf>
    <xf numFmtId="0" fontId="12" fillId="0" borderId="63" xfId="1" applyFont="1" applyBorder="1" applyAlignment="1">
      <alignment horizontal="center" vertical="center" textRotation="90" wrapText="1"/>
    </xf>
    <xf numFmtId="0" fontId="19" fillId="0" borderId="0" xfId="1" applyFont="1" applyAlignment="1">
      <alignment horizontal="center" vertical="center" wrapText="1"/>
    </xf>
    <xf numFmtId="0" fontId="19" fillId="0" borderId="0" xfId="1" quotePrefix="1" applyFont="1" applyBorder="1" applyAlignment="1">
      <alignment horizontal="center" vertical="center" wrapText="1"/>
    </xf>
    <xf numFmtId="0" fontId="19" fillId="0" borderId="0" xfId="1" quotePrefix="1" applyFont="1" applyAlignment="1">
      <alignment horizontal="center" vertical="center" wrapText="1"/>
    </xf>
  </cellXfs>
  <cellStyles count="4">
    <cellStyle name="Обычный" xfId="0" builtinId="0"/>
    <cellStyle name="Обычный 2" xfId="1"/>
    <cellStyle name="Обычный 3" xfId="3"/>
    <cellStyle name="Процентный 2" xfId="2"/>
  </cellStyles>
  <dxfs count="52">
    <dxf>
      <fill>
        <patternFill>
          <bgColor theme="3" tint="0.59996337778862885"/>
        </patternFill>
      </fill>
    </dxf>
    <dxf>
      <font>
        <color theme="0"/>
      </font>
      <fill>
        <patternFill>
          <bgColor theme="0"/>
        </patternFill>
      </fill>
    </dxf>
    <dxf>
      <font>
        <color auto="1"/>
        <name val="Cambria"/>
        <scheme val="none"/>
      </font>
      <fill>
        <patternFill>
          <bgColor theme="9" tint="0.59996337778862885"/>
        </patternFill>
      </fill>
    </dxf>
    <dxf>
      <font>
        <color auto="1"/>
        <name val="Cambria"/>
        <scheme val="none"/>
      </font>
      <fill>
        <patternFill>
          <bgColor rgb="FFFFFF00"/>
        </patternFill>
      </fill>
    </dxf>
    <dxf>
      <font>
        <color auto="1"/>
        <name val="Cambria"/>
        <scheme val="none"/>
      </font>
      <fill>
        <patternFill>
          <bgColor theme="3" tint="0.59996337778862885"/>
        </patternFill>
      </fill>
    </dxf>
    <dxf>
      <font>
        <color auto="1"/>
        <name val="Cambria"/>
        <scheme val="none"/>
      </font>
      <fill>
        <patternFill>
          <bgColor rgb="FF00FFFF"/>
        </patternFill>
      </fill>
    </dxf>
    <dxf>
      <font>
        <color auto="1"/>
        <name val="Cambria"/>
        <scheme val="none"/>
      </font>
      <fill>
        <patternFill>
          <bgColor theme="6" tint="0.39994506668294322"/>
        </patternFill>
      </fill>
    </dxf>
    <dxf>
      <font>
        <color auto="1"/>
        <name val="Cambria"/>
        <scheme val="none"/>
      </font>
      <fill>
        <patternFill>
          <bgColor indexed="10"/>
        </patternFill>
      </fill>
    </dxf>
    <dxf>
      <font>
        <strike val="0"/>
        <color theme="0"/>
        <name val="Cambria"/>
        <scheme val="none"/>
      </font>
      <fill>
        <patternFill>
          <bgColor theme="0"/>
        </patternFill>
      </fill>
    </dxf>
    <dxf>
      <font>
        <strike val="0"/>
        <color auto="1"/>
      </font>
      <fill>
        <patternFill>
          <bgColor rgb="FFF73BDC"/>
        </patternFill>
      </fill>
    </dxf>
    <dxf>
      <font>
        <strike val="0"/>
        <color auto="1"/>
      </font>
      <fill>
        <patternFill>
          <bgColor rgb="FFFFFF00"/>
        </patternFill>
      </fill>
    </dxf>
    <dxf>
      <font>
        <color auto="1"/>
        <name val="Cambria"/>
        <scheme val="none"/>
      </font>
      <fill>
        <patternFill patternType="solid">
          <fgColor indexed="64"/>
          <bgColor rgb="FFFF0000"/>
        </patternFill>
      </fill>
    </dxf>
    <dxf>
      <font>
        <strike val="0"/>
        <color theme="1"/>
        <name val="Cambria"/>
        <scheme val="none"/>
      </font>
      <fill>
        <patternFill patternType="solid">
          <fgColor auto="1"/>
          <bgColor theme="9"/>
        </patternFill>
      </fill>
    </dxf>
    <dxf>
      <font>
        <color theme="9"/>
      </font>
      <fill>
        <patternFill patternType="solid">
          <bgColor theme="9"/>
        </patternFill>
      </fill>
    </dxf>
    <dxf>
      <font>
        <color theme="0"/>
      </font>
      <fill>
        <patternFill>
          <bgColor theme="0"/>
        </patternFill>
      </fill>
    </dxf>
    <dxf>
      <font>
        <color auto="1"/>
        <name val="Cambria"/>
        <scheme val="none"/>
      </font>
      <fill>
        <patternFill>
          <bgColor theme="9" tint="0.59996337778862885"/>
        </patternFill>
      </fill>
    </dxf>
    <dxf>
      <font>
        <color auto="1"/>
        <name val="Cambria"/>
        <scheme val="none"/>
      </font>
      <fill>
        <patternFill>
          <bgColor rgb="FFFFFF00"/>
        </patternFill>
      </fill>
    </dxf>
    <dxf>
      <font>
        <color auto="1"/>
        <name val="Cambria"/>
        <scheme val="none"/>
      </font>
      <fill>
        <patternFill>
          <bgColor rgb="FF0000FF"/>
        </patternFill>
      </fill>
    </dxf>
    <dxf>
      <font>
        <color auto="1"/>
        <name val="Cambria"/>
        <scheme val="none"/>
      </font>
      <fill>
        <patternFill>
          <bgColor rgb="FF00FFFF"/>
        </patternFill>
      </fill>
    </dxf>
    <dxf>
      <font>
        <color auto="1"/>
        <name val="Cambria"/>
        <scheme val="none"/>
      </font>
      <fill>
        <patternFill>
          <bgColor indexed="17"/>
        </patternFill>
      </fill>
    </dxf>
    <dxf>
      <font>
        <color auto="1"/>
        <name val="Cambria"/>
        <scheme val="none"/>
      </font>
      <fill>
        <patternFill>
          <bgColor indexed="10"/>
        </patternFill>
      </fill>
    </dxf>
    <dxf>
      <font>
        <strike val="0"/>
        <color theme="0"/>
        <name val="Cambria"/>
        <scheme val="none"/>
      </font>
      <fill>
        <patternFill>
          <bgColor indexed="22"/>
        </patternFill>
      </fill>
    </dxf>
    <dxf>
      <font>
        <strike val="0"/>
        <color auto="1"/>
      </font>
      <fill>
        <patternFill>
          <bgColor rgb="FFF73BDC"/>
        </patternFill>
      </fill>
    </dxf>
    <dxf>
      <font>
        <strike val="0"/>
        <color auto="1"/>
      </font>
      <fill>
        <patternFill>
          <bgColor rgb="FFFFFF00"/>
        </patternFill>
      </fill>
    </dxf>
    <dxf>
      <font>
        <color auto="1"/>
        <name val="Cambria"/>
        <scheme val="none"/>
      </font>
      <fill>
        <patternFill patternType="solid">
          <fgColor indexed="64"/>
          <bgColor rgb="FFFF0000"/>
        </patternFill>
      </fill>
    </dxf>
    <dxf>
      <font>
        <color theme="9"/>
      </font>
      <fill>
        <patternFill patternType="lightUp">
          <fgColor indexed="64"/>
          <bgColor theme="9"/>
        </patternFill>
      </fill>
    </dxf>
    <dxf>
      <font>
        <color theme="0"/>
      </font>
      <fill>
        <patternFill>
          <bgColor theme="0"/>
        </patternFill>
      </fill>
    </dxf>
    <dxf>
      <font>
        <color auto="1"/>
        <name val="Cambria"/>
        <scheme val="none"/>
      </font>
      <fill>
        <patternFill>
          <bgColor theme="9" tint="0.59996337778862885"/>
        </patternFill>
      </fill>
    </dxf>
    <dxf>
      <font>
        <color auto="1"/>
        <name val="Cambria"/>
        <scheme val="none"/>
      </font>
      <fill>
        <patternFill>
          <bgColor rgb="FFFFFF00"/>
        </patternFill>
      </fill>
    </dxf>
    <dxf>
      <font>
        <color auto="1"/>
        <name val="Cambria"/>
        <scheme val="none"/>
      </font>
      <fill>
        <patternFill>
          <bgColor rgb="FF0000FF"/>
        </patternFill>
      </fill>
    </dxf>
    <dxf>
      <font>
        <color auto="1"/>
        <name val="Cambria"/>
        <scheme val="none"/>
      </font>
      <fill>
        <patternFill>
          <bgColor rgb="FF00FFFF"/>
        </patternFill>
      </fill>
    </dxf>
    <dxf>
      <font>
        <color auto="1"/>
        <name val="Cambria"/>
        <scheme val="none"/>
      </font>
      <fill>
        <patternFill>
          <bgColor indexed="17"/>
        </patternFill>
      </fill>
    </dxf>
    <dxf>
      <font>
        <color auto="1"/>
        <name val="Cambria"/>
        <scheme val="none"/>
      </font>
      <fill>
        <patternFill>
          <bgColor indexed="10"/>
        </patternFill>
      </fill>
    </dxf>
    <dxf>
      <font>
        <condense val="0"/>
        <extend val="0"/>
        <color indexed="22"/>
      </font>
      <fill>
        <patternFill>
          <bgColor indexed="22"/>
        </patternFill>
      </fill>
    </dxf>
    <dxf>
      <font>
        <strike val="0"/>
        <color auto="1"/>
      </font>
      <fill>
        <patternFill>
          <bgColor rgb="FFF73BDC"/>
        </patternFill>
      </fill>
    </dxf>
    <dxf>
      <font>
        <strike val="0"/>
        <color auto="1"/>
      </font>
      <fill>
        <patternFill>
          <bgColor rgb="FFFFFF00"/>
        </patternFill>
      </fill>
    </dxf>
    <dxf>
      <font>
        <color auto="1"/>
        <name val="Cambria"/>
        <scheme val="none"/>
      </font>
      <fill>
        <patternFill patternType="solid">
          <fgColor indexed="64"/>
          <bgColor rgb="FFFF0000"/>
        </patternFill>
      </fill>
    </dxf>
    <dxf>
      <font>
        <color theme="9"/>
      </font>
      <fill>
        <patternFill patternType="lightUp">
          <fgColor indexed="64"/>
          <bgColor theme="9"/>
        </patternFill>
      </fill>
    </dxf>
    <dxf>
      <font>
        <color theme="0"/>
      </font>
      <fill>
        <patternFill>
          <bgColor theme="0"/>
        </patternFill>
      </fill>
    </dxf>
    <dxf>
      <font>
        <color auto="1"/>
        <name val="Cambria"/>
        <scheme val="none"/>
      </font>
      <fill>
        <patternFill>
          <bgColor theme="9" tint="0.59996337778862885"/>
        </patternFill>
      </fill>
    </dxf>
    <dxf>
      <font>
        <color auto="1"/>
        <name val="Cambria"/>
        <scheme val="none"/>
      </font>
      <fill>
        <patternFill>
          <bgColor rgb="FFFFFF00"/>
        </patternFill>
      </fill>
    </dxf>
    <dxf>
      <font>
        <color auto="1"/>
        <name val="Cambria"/>
        <scheme val="none"/>
      </font>
      <fill>
        <patternFill>
          <bgColor theme="3" tint="0.59996337778862885"/>
        </patternFill>
      </fill>
    </dxf>
    <dxf>
      <font>
        <color auto="1"/>
        <name val="Cambria"/>
        <scheme val="none"/>
      </font>
      <fill>
        <patternFill>
          <bgColor rgb="FF00FFFF"/>
        </patternFill>
      </fill>
    </dxf>
    <dxf>
      <font>
        <color auto="1"/>
        <name val="Cambria"/>
        <scheme val="none"/>
      </font>
      <fill>
        <patternFill>
          <bgColor theme="6" tint="0.39994506668294322"/>
        </patternFill>
      </fill>
    </dxf>
    <dxf>
      <font>
        <color auto="1"/>
        <name val="Cambria"/>
        <scheme val="none"/>
      </font>
      <fill>
        <patternFill>
          <bgColor indexed="10"/>
        </patternFill>
      </fill>
    </dxf>
    <dxf>
      <font>
        <strike val="0"/>
        <color theme="0"/>
        <name val="Cambria"/>
        <scheme val="none"/>
      </font>
      <fill>
        <patternFill>
          <bgColor theme="0"/>
        </patternFill>
      </fill>
    </dxf>
    <dxf>
      <font>
        <strike val="0"/>
        <color auto="1"/>
      </font>
      <fill>
        <patternFill>
          <bgColor rgb="FFF73BDC"/>
        </patternFill>
      </fill>
    </dxf>
    <dxf>
      <font>
        <strike val="0"/>
        <color auto="1"/>
      </font>
      <fill>
        <patternFill>
          <bgColor rgb="FFFFFF00"/>
        </patternFill>
      </fill>
    </dxf>
    <dxf>
      <font>
        <color auto="1"/>
        <name val="Cambria"/>
        <scheme val="none"/>
      </font>
      <fill>
        <patternFill patternType="solid">
          <fgColor indexed="64"/>
          <bgColor rgb="FFFF0000"/>
        </patternFill>
      </fill>
    </dxf>
    <dxf>
      <font>
        <b/>
        <i val="0"/>
        <strike val="0"/>
        <color auto="1"/>
        <name val="Cambria"/>
        <scheme val="none"/>
      </font>
      <fill>
        <patternFill patternType="solid">
          <fgColor auto="1"/>
          <bgColor theme="9"/>
        </patternFill>
      </fill>
    </dxf>
    <dxf>
      <font>
        <color auto="1"/>
      </font>
      <fill>
        <patternFill patternType="solid">
          <bgColor theme="9"/>
        </patternFill>
      </fill>
    </dxf>
    <dxf>
      <font>
        <color theme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J65"/>
  <sheetViews>
    <sheetView showGridLines="0" showZeros="0" tabSelected="1" zoomScaleNormal="100" zoomScaleSheetLayoutView="85" workbookViewId="0">
      <pane xSplit="4" ySplit="16" topLeftCell="E17" activePane="bottomRight" state="frozen"/>
      <selection pane="topRight" activeCell="E1" sqref="E1"/>
      <selection pane="bottomLeft" activeCell="A16" sqref="A16"/>
      <selection pane="bottomRight" activeCell="P19" sqref="P19"/>
    </sheetView>
  </sheetViews>
  <sheetFormatPr defaultRowHeight="15.75"/>
  <cols>
    <col min="1" max="1" width="10.5703125" style="6" customWidth="1"/>
    <col min="2" max="2" width="6" style="100" customWidth="1"/>
    <col min="3" max="3" width="5" style="101" customWidth="1"/>
    <col min="4" max="4" width="6.5703125" style="102" customWidth="1"/>
    <col min="5" max="6" width="3.28515625" style="6" customWidth="1"/>
    <col min="7" max="9" width="4" style="6" customWidth="1"/>
    <col min="10" max="10" width="3.5703125" style="6" customWidth="1"/>
    <col min="11" max="11" width="4" style="6" customWidth="1"/>
    <col min="12" max="13" width="3.5703125" style="6" customWidth="1"/>
    <col min="14" max="14" width="3.140625" style="6" customWidth="1"/>
    <col min="15" max="16" width="4" style="6" customWidth="1"/>
    <col min="17" max="18" width="3.5703125" style="6" customWidth="1"/>
    <col min="19" max="22" width="4" style="6" customWidth="1"/>
    <col min="23" max="23" width="2.5703125" style="6" customWidth="1"/>
    <col min="24" max="24" width="4" style="6" customWidth="1"/>
    <col min="25" max="26" width="3.5703125" style="6" customWidth="1"/>
    <col min="27" max="27" width="3.42578125" style="6" customWidth="1"/>
    <col min="28" max="30" width="3.28515625" style="6" customWidth="1"/>
    <col min="31" max="31" width="4" style="6" customWidth="1"/>
    <col min="32" max="33" width="3.7109375" style="6" customWidth="1"/>
    <col min="34" max="34" width="4" style="6" customWidth="1"/>
    <col min="35" max="36" width="3.5703125" style="6" customWidth="1"/>
    <col min="37" max="37" width="4" style="6" customWidth="1"/>
    <col min="38" max="38" width="3.5703125" style="6" customWidth="1"/>
    <col min="39" max="39" width="4" style="6" customWidth="1"/>
    <col min="40" max="40" width="3.28515625" style="6" customWidth="1"/>
    <col min="41" max="42" width="4" style="6" customWidth="1"/>
    <col min="43" max="44" width="3.5703125" style="6" customWidth="1"/>
    <col min="45" max="45" width="4" style="6" customWidth="1"/>
    <col min="46" max="48" width="2.85546875" style="6" customWidth="1"/>
    <col min="49" max="56" width="3.28515625" style="6" customWidth="1"/>
    <col min="57" max="57" width="5" style="64" customWidth="1"/>
    <col min="58" max="58" width="5.42578125" style="64" hidden="1" customWidth="1"/>
    <col min="59" max="59" width="5.7109375" style="64" hidden="1" customWidth="1"/>
    <col min="60" max="60" width="4.7109375" style="64" customWidth="1"/>
    <col min="61" max="63" width="5.7109375" style="64" customWidth="1"/>
    <col min="64" max="64" width="3.85546875" style="64" customWidth="1"/>
    <col min="65" max="65" width="4.5703125" style="64" customWidth="1"/>
    <col min="66" max="66" width="5.28515625" style="64" customWidth="1"/>
    <col min="67" max="67" width="4.5703125" style="64" customWidth="1"/>
    <col min="68" max="68" width="4.28515625" style="64" customWidth="1"/>
    <col min="69" max="69" width="5.7109375" style="6" customWidth="1"/>
    <col min="70" max="90" width="2.7109375" style="6" customWidth="1"/>
    <col min="91" max="256" width="9.140625" style="6"/>
    <col min="257" max="257" width="12.140625" style="6" customWidth="1"/>
    <col min="258" max="258" width="11.5703125" style="6" customWidth="1"/>
    <col min="259" max="259" width="12.5703125" style="6" customWidth="1"/>
    <col min="260" max="260" width="8.42578125" style="6" customWidth="1"/>
    <col min="261" max="312" width="3.28515625" style="6" customWidth="1"/>
    <col min="313" max="313" width="9.42578125" style="6" customWidth="1"/>
    <col min="314" max="315" width="0" style="6" hidden="1" customWidth="1"/>
    <col min="316" max="319" width="5.7109375" style="6" customWidth="1"/>
    <col min="320" max="320" width="7.7109375" style="6" customWidth="1"/>
    <col min="321" max="321" width="5.7109375" style="6" customWidth="1"/>
    <col min="322" max="322" width="7.7109375" style="6" customWidth="1"/>
    <col min="323" max="325" width="5.7109375" style="6" customWidth="1"/>
    <col min="326" max="346" width="2.7109375" style="6" customWidth="1"/>
    <col min="347" max="512" width="9.140625" style="6"/>
    <col min="513" max="513" width="12.140625" style="6" customWidth="1"/>
    <col min="514" max="514" width="11.5703125" style="6" customWidth="1"/>
    <col min="515" max="515" width="12.5703125" style="6" customWidth="1"/>
    <col min="516" max="516" width="8.42578125" style="6" customWidth="1"/>
    <col min="517" max="568" width="3.28515625" style="6" customWidth="1"/>
    <col min="569" max="569" width="9.42578125" style="6" customWidth="1"/>
    <col min="570" max="571" width="0" style="6" hidden="1" customWidth="1"/>
    <col min="572" max="575" width="5.7109375" style="6" customWidth="1"/>
    <col min="576" max="576" width="7.7109375" style="6" customWidth="1"/>
    <col min="577" max="577" width="5.7109375" style="6" customWidth="1"/>
    <col min="578" max="578" width="7.7109375" style="6" customWidth="1"/>
    <col min="579" max="581" width="5.7109375" style="6" customWidth="1"/>
    <col min="582" max="602" width="2.7109375" style="6" customWidth="1"/>
    <col min="603" max="768" width="9.140625" style="6"/>
    <col min="769" max="769" width="12.140625" style="6" customWidth="1"/>
    <col min="770" max="770" width="11.5703125" style="6" customWidth="1"/>
    <col min="771" max="771" width="12.5703125" style="6" customWidth="1"/>
    <col min="772" max="772" width="8.42578125" style="6" customWidth="1"/>
    <col min="773" max="824" width="3.28515625" style="6" customWidth="1"/>
    <col min="825" max="825" width="9.42578125" style="6" customWidth="1"/>
    <col min="826" max="827" width="0" style="6" hidden="1" customWidth="1"/>
    <col min="828" max="831" width="5.7109375" style="6" customWidth="1"/>
    <col min="832" max="832" width="7.7109375" style="6" customWidth="1"/>
    <col min="833" max="833" width="5.7109375" style="6" customWidth="1"/>
    <col min="834" max="834" width="7.7109375" style="6" customWidth="1"/>
    <col min="835" max="837" width="5.7109375" style="6" customWidth="1"/>
    <col min="838" max="858" width="2.7109375" style="6" customWidth="1"/>
    <col min="859" max="1024" width="9.140625" style="6"/>
    <col min="1025" max="1025" width="12.140625" style="6" customWidth="1"/>
    <col min="1026" max="1026" width="11.5703125" style="6" customWidth="1"/>
    <col min="1027" max="1027" width="12.5703125" style="6" customWidth="1"/>
    <col min="1028" max="1028" width="8.42578125" style="6" customWidth="1"/>
    <col min="1029" max="1080" width="3.28515625" style="6" customWidth="1"/>
    <col min="1081" max="1081" width="9.42578125" style="6" customWidth="1"/>
    <col min="1082" max="1083" width="0" style="6" hidden="1" customWidth="1"/>
    <col min="1084" max="1087" width="5.7109375" style="6" customWidth="1"/>
    <col min="1088" max="1088" width="7.7109375" style="6" customWidth="1"/>
    <col min="1089" max="1089" width="5.7109375" style="6" customWidth="1"/>
    <col min="1090" max="1090" width="7.7109375" style="6" customWidth="1"/>
    <col min="1091" max="1093" width="5.7109375" style="6" customWidth="1"/>
    <col min="1094" max="1114" width="2.7109375" style="6" customWidth="1"/>
    <col min="1115" max="1280" width="9.140625" style="6"/>
    <col min="1281" max="1281" width="12.140625" style="6" customWidth="1"/>
    <col min="1282" max="1282" width="11.5703125" style="6" customWidth="1"/>
    <col min="1283" max="1283" width="12.5703125" style="6" customWidth="1"/>
    <col min="1284" max="1284" width="8.42578125" style="6" customWidth="1"/>
    <col min="1285" max="1336" width="3.28515625" style="6" customWidth="1"/>
    <col min="1337" max="1337" width="9.42578125" style="6" customWidth="1"/>
    <col min="1338" max="1339" width="0" style="6" hidden="1" customWidth="1"/>
    <col min="1340" max="1343" width="5.7109375" style="6" customWidth="1"/>
    <col min="1344" max="1344" width="7.7109375" style="6" customWidth="1"/>
    <col min="1345" max="1345" width="5.7109375" style="6" customWidth="1"/>
    <col min="1346" max="1346" width="7.7109375" style="6" customWidth="1"/>
    <col min="1347" max="1349" width="5.7109375" style="6" customWidth="1"/>
    <col min="1350" max="1370" width="2.7109375" style="6" customWidth="1"/>
    <col min="1371" max="1536" width="9.140625" style="6"/>
    <col min="1537" max="1537" width="12.140625" style="6" customWidth="1"/>
    <col min="1538" max="1538" width="11.5703125" style="6" customWidth="1"/>
    <col min="1539" max="1539" width="12.5703125" style="6" customWidth="1"/>
    <col min="1540" max="1540" width="8.42578125" style="6" customWidth="1"/>
    <col min="1541" max="1592" width="3.28515625" style="6" customWidth="1"/>
    <col min="1593" max="1593" width="9.42578125" style="6" customWidth="1"/>
    <col min="1594" max="1595" width="0" style="6" hidden="1" customWidth="1"/>
    <col min="1596" max="1599" width="5.7109375" style="6" customWidth="1"/>
    <col min="1600" max="1600" width="7.7109375" style="6" customWidth="1"/>
    <col min="1601" max="1601" width="5.7109375" style="6" customWidth="1"/>
    <col min="1602" max="1602" width="7.7109375" style="6" customWidth="1"/>
    <col min="1603" max="1605" width="5.7109375" style="6" customWidth="1"/>
    <col min="1606" max="1626" width="2.7109375" style="6" customWidth="1"/>
    <col min="1627" max="1792" width="9.140625" style="6"/>
    <col min="1793" max="1793" width="12.140625" style="6" customWidth="1"/>
    <col min="1794" max="1794" width="11.5703125" style="6" customWidth="1"/>
    <col min="1795" max="1795" width="12.5703125" style="6" customWidth="1"/>
    <col min="1796" max="1796" width="8.42578125" style="6" customWidth="1"/>
    <col min="1797" max="1848" width="3.28515625" style="6" customWidth="1"/>
    <col min="1849" max="1849" width="9.42578125" style="6" customWidth="1"/>
    <col min="1850" max="1851" width="0" style="6" hidden="1" customWidth="1"/>
    <col min="1852" max="1855" width="5.7109375" style="6" customWidth="1"/>
    <col min="1856" max="1856" width="7.7109375" style="6" customWidth="1"/>
    <col min="1857" max="1857" width="5.7109375" style="6" customWidth="1"/>
    <col min="1858" max="1858" width="7.7109375" style="6" customWidth="1"/>
    <col min="1859" max="1861" width="5.7109375" style="6" customWidth="1"/>
    <col min="1862" max="1882" width="2.7109375" style="6" customWidth="1"/>
    <col min="1883" max="2048" width="9.140625" style="6"/>
    <col min="2049" max="2049" width="12.140625" style="6" customWidth="1"/>
    <col min="2050" max="2050" width="11.5703125" style="6" customWidth="1"/>
    <col min="2051" max="2051" width="12.5703125" style="6" customWidth="1"/>
    <col min="2052" max="2052" width="8.42578125" style="6" customWidth="1"/>
    <col min="2053" max="2104" width="3.28515625" style="6" customWidth="1"/>
    <col min="2105" max="2105" width="9.42578125" style="6" customWidth="1"/>
    <col min="2106" max="2107" width="0" style="6" hidden="1" customWidth="1"/>
    <col min="2108" max="2111" width="5.7109375" style="6" customWidth="1"/>
    <col min="2112" max="2112" width="7.7109375" style="6" customWidth="1"/>
    <col min="2113" max="2113" width="5.7109375" style="6" customWidth="1"/>
    <col min="2114" max="2114" width="7.7109375" style="6" customWidth="1"/>
    <col min="2115" max="2117" width="5.7109375" style="6" customWidth="1"/>
    <col min="2118" max="2138" width="2.7109375" style="6" customWidth="1"/>
    <col min="2139" max="2304" width="9.140625" style="6"/>
    <col min="2305" max="2305" width="12.140625" style="6" customWidth="1"/>
    <col min="2306" max="2306" width="11.5703125" style="6" customWidth="1"/>
    <col min="2307" max="2307" width="12.5703125" style="6" customWidth="1"/>
    <col min="2308" max="2308" width="8.42578125" style="6" customWidth="1"/>
    <col min="2309" max="2360" width="3.28515625" style="6" customWidth="1"/>
    <col min="2361" max="2361" width="9.42578125" style="6" customWidth="1"/>
    <col min="2362" max="2363" width="0" style="6" hidden="1" customWidth="1"/>
    <col min="2364" max="2367" width="5.7109375" style="6" customWidth="1"/>
    <col min="2368" max="2368" width="7.7109375" style="6" customWidth="1"/>
    <col min="2369" max="2369" width="5.7109375" style="6" customWidth="1"/>
    <col min="2370" max="2370" width="7.7109375" style="6" customWidth="1"/>
    <col min="2371" max="2373" width="5.7109375" style="6" customWidth="1"/>
    <col min="2374" max="2394" width="2.7109375" style="6" customWidth="1"/>
    <col min="2395" max="2560" width="9.140625" style="6"/>
    <col min="2561" max="2561" width="12.140625" style="6" customWidth="1"/>
    <col min="2562" max="2562" width="11.5703125" style="6" customWidth="1"/>
    <col min="2563" max="2563" width="12.5703125" style="6" customWidth="1"/>
    <col min="2564" max="2564" width="8.42578125" style="6" customWidth="1"/>
    <col min="2565" max="2616" width="3.28515625" style="6" customWidth="1"/>
    <col min="2617" max="2617" width="9.42578125" style="6" customWidth="1"/>
    <col min="2618" max="2619" width="0" style="6" hidden="1" customWidth="1"/>
    <col min="2620" max="2623" width="5.7109375" style="6" customWidth="1"/>
    <col min="2624" max="2624" width="7.7109375" style="6" customWidth="1"/>
    <col min="2625" max="2625" width="5.7109375" style="6" customWidth="1"/>
    <col min="2626" max="2626" width="7.7109375" style="6" customWidth="1"/>
    <col min="2627" max="2629" width="5.7109375" style="6" customWidth="1"/>
    <col min="2630" max="2650" width="2.7109375" style="6" customWidth="1"/>
    <col min="2651" max="2816" width="9.140625" style="6"/>
    <col min="2817" max="2817" width="12.140625" style="6" customWidth="1"/>
    <col min="2818" max="2818" width="11.5703125" style="6" customWidth="1"/>
    <col min="2819" max="2819" width="12.5703125" style="6" customWidth="1"/>
    <col min="2820" max="2820" width="8.42578125" style="6" customWidth="1"/>
    <col min="2821" max="2872" width="3.28515625" style="6" customWidth="1"/>
    <col min="2873" max="2873" width="9.42578125" style="6" customWidth="1"/>
    <col min="2874" max="2875" width="0" style="6" hidden="1" customWidth="1"/>
    <col min="2876" max="2879" width="5.7109375" style="6" customWidth="1"/>
    <col min="2880" max="2880" width="7.7109375" style="6" customWidth="1"/>
    <col min="2881" max="2881" width="5.7109375" style="6" customWidth="1"/>
    <col min="2882" max="2882" width="7.7109375" style="6" customWidth="1"/>
    <col min="2883" max="2885" width="5.7109375" style="6" customWidth="1"/>
    <col min="2886" max="2906" width="2.7109375" style="6" customWidth="1"/>
    <col min="2907" max="3072" width="9.140625" style="6"/>
    <col min="3073" max="3073" width="12.140625" style="6" customWidth="1"/>
    <col min="3074" max="3074" width="11.5703125" style="6" customWidth="1"/>
    <col min="3075" max="3075" width="12.5703125" style="6" customWidth="1"/>
    <col min="3076" max="3076" width="8.42578125" style="6" customWidth="1"/>
    <col min="3077" max="3128" width="3.28515625" style="6" customWidth="1"/>
    <col min="3129" max="3129" width="9.42578125" style="6" customWidth="1"/>
    <col min="3130" max="3131" width="0" style="6" hidden="1" customWidth="1"/>
    <col min="3132" max="3135" width="5.7109375" style="6" customWidth="1"/>
    <col min="3136" max="3136" width="7.7109375" style="6" customWidth="1"/>
    <col min="3137" max="3137" width="5.7109375" style="6" customWidth="1"/>
    <col min="3138" max="3138" width="7.7109375" style="6" customWidth="1"/>
    <col min="3139" max="3141" width="5.7109375" style="6" customWidth="1"/>
    <col min="3142" max="3162" width="2.7109375" style="6" customWidth="1"/>
    <col min="3163" max="3328" width="9.140625" style="6"/>
    <col min="3329" max="3329" width="12.140625" style="6" customWidth="1"/>
    <col min="3330" max="3330" width="11.5703125" style="6" customWidth="1"/>
    <col min="3331" max="3331" width="12.5703125" style="6" customWidth="1"/>
    <col min="3332" max="3332" width="8.42578125" style="6" customWidth="1"/>
    <col min="3333" max="3384" width="3.28515625" style="6" customWidth="1"/>
    <col min="3385" max="3385" width="9.42578125" style="6" customWidth="1"/>
    <col min="3386" max="3387" width="0" style="6" hidden="1" customWidth="1"/>
    <col min="3388" max="3391" width="5.7109375" style="6" customWidth="1"/>
    <col min="3392" max="3392" width="7.7109375" style="6" customWidth="1"/>
    <col min="3393" max="3393" width="5.7109375" style="6" customWidth="1"/>
    <col min="3394" max="3394" width="7.7109375" style="6" customWidth="1"/>
    <col min="3395" max="3397" width="5.7109375" style="6" customWidth="1"/>
    <col min="3398" max="3418" width="2.7109375" style="6" customWidth="1"/>
    <col min="3419" max="3584" width="9.140625" style="6"/>
    <col min="3585" max="3585" width="12.140625" style="6" customWidth="1"/>
    <col min="3586" max="3586" width="11.5703125" style="6" customWidth="1"/>
    <col min="3587" max="3587" width="12.5703125" style="6" customWidth="1"/>
    <col min="3588" max="3588" width="8.42578125" style="6" customWidth="1"/>
    <col min="3589" max="3640" width="3.28515625" style="6" customWidth="1"/>
    <col min="3641" max="3641" width="9.42578125" style="6" customWidth="1"/>
    <col min="3642" max="3643" width="0" style="6" hidden="1" customWidth="1"/>
    <col min="3644" max="3647" width="5.7109375" style="6" customWidth="1"/>
    <col min="3648" max="3648" width="7.7109375" style="6" customWidth="1"/>
    <col min="3649" max="3649" width="5.7109375" style="6" customWidth="1"/>
    <col min="3650" max="3650" width="7.7109375" style="6" customWidth="1"/>
    <col min="3651" max="3653" width="5.7109375" style="6" customWidth="1"/>
    <col min="3654" max="3674" width="2.7109375" style="6" customWidth="1"/>
    <col min="3675" max="3840" width="9.140625" style="6"/>
    <col min="3841" max="3841" width="12.140625" style="6" customWidth="1"/>
    <col min="3842" max="3842" width="11.5703125" style="6" customWidth="1"/>
    <col min="3843" max="3843" width="12.5703125" style="6" customWidth="1"/>
    <col min="3844" max="3844" width="8.42578125" style="6" customWidth="1"/>
    <col min="3845" max="3896" width="3.28515625" style="6" customWidth="1"/>
    <col min="3897" max="3897" width="9.42578125" style="6" customWidth="1"/>
    <col min="3898" max="3899" width="0" style="6" hidden="1" customWidth="1"/>
    <col min="3900" max="3903" width="5.7109375" style="6" customWidth="1"/>
    <col min="3904" max="3904" width="7.7109375" style="6" customWidth="1"/>
    <col min="3905" max="3905" width="5.7109375" style="6" customWidth="1"/>
    <col min="3906" max="3906" width="7.7109375" style="6" customWidth="1"/>
    <col min="3907" max="3909" width="5.7109375" style="6" customWidth="1"/>
    <col min="3910" max="3930" width="2.7109375" style="6" customWidth="1"/>
    <col min="3931" max="4096" width="9.140625" style="6"/>
    <col min="4097" max="4097" width="12.140625" style="6" customWidth="1"/>
    <col min="4098" max="4098" width="11.5703125" style="6" customWidth="1"/>
    <col min="4099" max="4099" width="12.5703125" style="6" customWidth="1"/>
    <col min="4100" max="4100" width="8.42578125" style="6" customWidth="1"/>
    <col min="4101" max="4152" width="3.28515625" style="6" customWidth="1"/>
    <col min="4153" max="4153" width="9.42578125" style="6" customWidth="1"/>
    <col min="4154" max="4155" width="0" style="6" hidden="1" customWidth="1"/>
    <col min="4156" max="4159" width="5.7109375" style="6" customWidth="1"/>
    <col min="4160" max="4160" width="7.7109375" style="6" customWidth="1"/>
    <col min="4161" max="4161" width="5.7109375" style="6" customWidth="1"/>
    <col min="4162" max="4162" width="7.7109375" style="6" customWidth="1"/>
    <col min="4163" max="4165" width="5.7109375" style="6" customWidth="1"/>
    <col min="4166" max="4186" width="2.7109375" style="6" customWidth="1"/>
    <col min="4187" max="4352" width="9.140625" style="6"/>
    <col min="4353" max="4353" width="12.140625" style="6" customWidth="1"/>
    <col min="4354" max="4354" width="11.5703125" style="6" customWidth="1"/>
    <col min="4355" max="4355" width="12.5703125" style="6" customWidth="1"/>
    <col min="4356" max="4356" width="8.42578125" style="6" customWidth="1"/>
    <col min="4357" max="4408" width="3.28515625" style="6" customWidth="1"/>
    <col min="4409" max="4409" width="9.42578125" style="6" customWidth="1"/>
    <col min="4410" max="4411" width="0" style="6" hidden="1" customWidth="1"/>
    <col min="4412" max="4415" width="5.7109375" style="6" customWidth="1"/>
    <col min="4416" max="4416" width="7.7109375" style="6" customWidth="1"/>
    <col min="4417" max="4417" width="5.7109375" style="6" customWidth="1"/>
    <col min="4418" max="4418" width="7.7109375" style="6" customWidth="1"/>
    <col min="4419" max="4421" width="5.7109375" style="6" customWidth="1"/>
    <col min="4422" max="4442" width="2.7109375" style="6" customWidth="1"/>
    <col min="4443" max="4608" width="9.140625" style="6"/>
    <col min="4609" max="4609" width="12.140625" style="6" customWidth="1"/>
    <col min="4610" max="4610" width="11.5703125" style="6" customWidth="1"/>
    <col min="4611" max="4611" width="12.5703125" style="6" customWidth="1"/>
    <col min="4612" max="4612" width="8.42578125" style="6" customWidth="1"/>
    <col min="4613" max="4664" width="3.28515625" style="6" customWidth="1"/>
    <col min="4665" max="4665" width="9.42578125" style="6" customWidth="1"/>
    <col min="4666" max="4667" width="0" style="6" hidden="1" customWidth="1"/>
    <col min="4668" max="4671" width="5.7109375" style="6" customWidth="1"/>
    <col min="4672" max="4672" width="7.7109375" style="6" customWidth="1"/>
    <col min="4673" max="4673" width="5.7109375" style="6" customWidth="1"/>
    <col min="4674" max="4674" width="7.7109375" style="6" customWidth="1"/>
    <col min="4675" max="4677" width="5.7109375" style="6" customWidth="1"/>
    <col min="4678" max="4698" width="2.7109375" style="6" customWidth="1"/>
    <col min="4699" max="4864" width="9.140625" style="6"/>
    <col min="4865" max="4865" width="12.140625" style="6" customWidth="1"/>
    <col min="4866" max="4866" width="11.5703125" style="6" customWidth="1"/>
    <col min="4867" max="4867" width="12.5703125" style="6" customWidth="1"/>
    <col min="4868" max="4868" width="8.42578125" style="6" customWidth="1"/>
    <col min="4869" max="4920" width="3.28515625" style="6" customWidth="1"/>
    <col min="4921" max="4921" width="9.42578125" style="6" customWidth="1"/>
    <col min="4922" max="4923" width="0" style="6" hidden="1" customWidth="1"/>
    <col min="4924" max="4927" width="5.7109375" style="6" customWidth="1"/>
    <col min="4928" max="4928" width="7.7109375" style="6" customWidth="1"/>
    <col min="4929" max="4929" width="5.7109375" style="6" customWidth="1"/>
    <col min="4930" max="4930" width="7.7109375" style="6" customWidth="1"/>
    <col min="4931" max="4933" width="5.7109375" style="6" customWidth="1"/>
    <col min="4934" max="4954" width="2.7109375" style="6" customWidth="1"/>
    <col min="4955" max="5120" width="9.140625" style="6"/>
    <col min="5121" max="5121" width="12.140625" style="6" customWidth="1"/>
    <col min="5122" max="5122" width="11.5703125" style="6" customWidth="1"/>
    <col min="5123" max="5123" width="12.5703125" style="6" customWidth="1"/>
    <col min="5124" max="5124" width="8.42578125" style="6" customWidth="1"/>
    <col min="5125" max="5176" width="3.28515625" style="6" customWidth="1"/>
    <col min="5177" max="5177" width="9.42578125" style="6" customWidth="1"/>
    <col min="5178" max="5179" width="0" style="6" hidden="1" customWidth="1"/>
    <col min="5180" max="5183" width="5.7109375" style="6" customWidth="1"/>
    <col min="5184" max="5184" width="7.7109375" style="6" customWidth="1"/>
    <col min="5185" max="5185" width="5.7109375" style="6" customWidth="1"/>
    <col min="5186" max="5186" width="7.7109375" style="6" customWidth="1"/>
    <col min="5187" max="5189" width="5.7109375" style="6" customWidth="1"/>
    <col min="5190" max="5210" width="2.7109375" style="6" customWidth="1"/>
    <col min="5211" max="5376" width="9.140625" style="6"/>
    <col min="5377" max="5377" width="12.140625" style="6" customWidth="1"/>
    <col min="5378" max="5378" width="11.5703125" style="6" customWidth="1"/>
    <col min="5379" max="5379" width="12.5703125" style="6" customWidth="1"/>
    <col min="5380" max="5380" width="8.42578125" style="6" customWidth="1"/>
    <col min="5381" max="5432" width="3.28515625" style="6" customWidth="1"/>
    <col min="5433" max="5433" width="9.42578125" style="6" customWidth="1"/>
    <col min="5434" max="5435" width="0" style="6" hidden="1" customWidth="1"/>
    <col min="5436" max="5439" width="5.7109375" style="6" customWidth="1"/>
    <col min="5440" max="5440" width="7.7109375" style="6" customWidth="1"/>
    <col min="5441" max="5441" width="5.7109375" style="6" customWidth="1"/>
    <col min="5442" max="5442" width="7.7109375" style="6" customWidth="1"/>
    <col min="5443" max="5445" width="5.7109375" style="6" customWidth="1"/>
    <col min="5446" max="5466" width="2.7109375" style="6" customWidth="1"/>
    <col min="5467" max="5632" width="9.140625" style="6"/>
    <col min="5633" max="5633" width="12.140625" style="6" customWidth="1"/>
    <col min="5634" max="5634" width="11.5703125" style="6" customWidth="1"/>
    <col min="5635" max="5635" width="12.5703125" style="6" customWidth="1"/>
    <col min="5636" max="5636" width="8.42578125" style="6" customWidth="1"/>
    <col min="5637" max="5688" width="3.28515625" style="6" customWidth="1"/>
    <col min="5689" max="5689" width="9.42578125" style="6" customWidth="1"/>
    <col min="5690" max="5691" width="0" style="6" hidden="1" customWidth="1"/>
    <col min="5692" max="5695" width="5.7109375" style="6" customWidth="1"/>
    <col min="5696" max="5696" width="7.7109375" style="6" customWidth="1"/>
    <col min="5697" max="5697" width="5.7109375" style="6" customWidth="1"/>
    <col min="5698" max="5698" width="7.7109375" style="6" customWidth="1"/>
    <col min="5699" max="5701" width="5.7109375" style="6" customWidth="1"/>
    <col min="5702" max="5722" width="2.7109375" style="6" customWidth="1"/>
    <col min="5723" max="5888" width="9.140625" style="6"/>
    <col min="5889" max="5889" width="12.140625" style="6" customWidth="1"/>
    <col min="5890" max="5890" width="11.5703125" style="6" customWidth="1"/>
    <col min="5891" max="5891" width="12.5703125" style="6" customWidth="1"/>
    <col min="5892" max="5892" width="8.42578125" style="6" customWidth="1"/>
    <col min="5893" max="5944" width="3.28515625" style="6" customWidth="1"/>
    <col min="5945" max="5945" width="9.42578125" style="6" customWidth="1"/>
    <col min="5946" max="5947" width="0" style="6" hidden="1" customWidth="1"/>
    <col min="5948" max="5951" width="5.7109375" style="6" customWidth="1"/>
    <col min="5952" max="5952" width="7.7109375" style="6" customWidth="1"/>
    <col min="5953" max="5953" width="5.7109375" style="6" customWidth="1"/>
    <col min="5954" max="5954" width="7.7109375" style="6" customWidth="1"/>
    <col min="5955" max="5957" width="5.7109375" style="6" customWidth="1"/>
    <col min="5958" max="5978" width="2.7109375" style="6" customWidth="1"/>
    <col min="5979" max="6144" width="9.140625" style="6"/>
    <col min="6145" max="6145" width="12.140625" style="6" customWidth="1"/>
    <col min="6146" max="6146" width="11.5703125" style="6" customWidth="1"/>
    <col min="6147" max="6147" width="12.5703125" style="6" customWidth="1"/>
    <col min="6148" max="6148" width="8.42578125" style="6" customWidth="1"/>
    <col min="6149" max="6200" width="3.28515625" style="6" customWidth="1"/>
    <col min="6201" max="6201" width="9.42578125" style="6" customWidth="1"/>
    <col min="6202" max="6203" width="0" style="6" hidden="1" customWidth="1"/>
    <col min="6204" max="6207" width="5.7109375" style="6" customWidth="1"/>
    <col min="6208" max="6208" width="7.7109375" style="6" customWidth="1"/>
    <col min="6209" max="6209" width="5.7109375" style="6" customWidth="1"/>
    <col min="6210" max="6210" width="7.7109375" style="6" customWidth="1"/>
    <col min="6211" max="6213" width="5.7109375" style="6" customWidth="1"/>
    <col min="6214" max="6234" width="2.7109375" style="6" customWidth="1"/>
    <col min="6235" max="6400" width="9.140625" style="6"/>
    <col min="6401" max="6401" width="12.140625" style="6" customWidth="1"/>
    <col min="6402" max="6402" width="11.5703125" style="6" customWidth="1"/>
    <col min="6403" max="6403" width="12.5703125" style="6" customWidth="1"/>
    <col min="6404" max="6404" width="8.42578125" style="6" customWidth="1"/>
    <col min="6405" max="6456" width="3.28515625" style="6" customWidth="1"/>
    <col min="6457" max="6457" width="9.42578125" style="6" customWidth="1"/>
    <col min="6458" max="6459" width="0" style="6" hidden="1" customWidth="1"/>
    <col min="6460" max="6463" width="5.7109375" style="6" customWidth="1"/>
    <col min="6464" max="6464" width="7.7109375" style="6" customWidth="1"/>
    <col min="6465" max="6465" width="5.7109375" style="6" customWidth="1"/>
    <col min="6466" max="6466" width="7.7109375" style="6" customWidth="1"/>
    <col min="6467" max="6469" width="5.7109375" style="6" customWidth="1"/>
    <col min="6470" max="6490" width="2.7109375" style="6" customWidth="1"/>
    <col min="6491" max="6656" width="9.140625" style="6"/>
    <col min="6657" max="6657" width="12.140625" style="6" customWidth="1"/>
    <col min="6658" max="6658" width="11.5703125" style="6" customWidth="1"/>
    <col min="6659" max="6659" width="12.5703125" style="6" customWidth="1"/>
    <col min="6660" max="6660" width="8.42578125" style="6" customWidth="1"/>
    <col min="6661" max="6712" width="3.28515625" style="6" customWidth="1"/>
    <col min="6713" max="6713" width="9.42578125" style="6" customWidth="1"/>
    <col min="6714" max="6715" width="0" style="6" hidden="1" customWidth="1"/>
    <col min="6716" max="6719" width="5.7109375" style="6" customWidth="1"/>
    <col min="6720" max="6720" width="7.7109375" style="6" customWidth="1"/>
    <col min="6721" max="6721" width="5.7109375" style="6" customWidth="1"/>
    <col min="6722" max="6722" width="7.7109375" style="6" customWidth="1"/>
    <col min="6723" max="6725" width="5.7109375" style="6" customWidth="1"/>
    <col min="6726" max="6746" width="2.7109375" style="6" customWidth="1"/>
    <col min="6747" max="6912" width="9.140625" style="6"/>
    <col min="6913" max="6913" width="12.140625" style="6" customWidth="1"/>
    <col min="6914" max="6914" width="11.5703125" style="6" customWidth="1"/>
    <col min="6915" max="6915" width="12.5703125" style="6" customWidth="1"/>
    <col min="6916" max="6916" width="8.42578125" style="6" customWidth="1"/>
    <col min="6917" max="6968" width="3.28515625" style="6" customWidth="1"/>
    <col min="6969" max="6969" width="9.42578125" style="6" customWidth="1"/>
    <col min="6970" max="6971" width="0" style="6" hidden="1" customWidth="1"/>
    <col min="6972" max="6975" width="5.7109375" style="6" customWidth="1"/>
    <col min="6976" max="6976" width="7.7109375" style="6" customWidth="1"/>
    <col min="6977" max="6977" width="5.7109375" style="6" customWidth="1"/>
    <col min="6978" max="6978" width="7.7109375" style="6" customWidth="1"/>
    <col min="6979" max="6981" width="5.7109375" style="6" customWidth="1"/>
    <col min="6982" max="7002" width="2.7109375" style="6" customWidth="1"/>
    <col min="7003" max="7168" width="9.140625" style="6"/>
    <col min="7169" max="7169" width="12.140625" style="6" customWidth="1"/>
    <col min="7170" max="7170" width="11.5703125" style="6" customWidth="1"/>
    <col min="7171" max="7171" width="12.5703125" style="6" customWidth="1"/>
    <col min="7172" max="7172" width="8.42578125" style="6" customWidth="1"/>
    <col min="7173" max="7224" width="3.28515625" style="6" customWidth="1"/>
    <col min="7225" max="7225" width="9.42578125" style="6" customWidth="1"/>
    <col min="7226" max="7227" width="0" style="6" hidden="1" customWidth="1"/>
    <col min="7228" max="7231" width="5.7109375" style="6" customWidth="1"/>
    <col min="7232" max="7232" width="7.7109375" style="6" customWidth="1"/>
    <col min="7233" max="7233" width="5.7109375" style="6" customWidth="1"/>
    <col min="7234" max="7234" width="7.7109375" style="6" customWidth="1"/>
    <col min="7235" max="7237" width="5.7109375" style="6" customWidth="1"/>
    <col min="7238" max="7258" width="2.7109375" style="6" customWidth="1"/>
    <col min="7259" max="7424" width="9.140625" style="6"/>
    <col min="7425" max="7425" width="12.140625" style="6" customWidth="1"/>
    <col min="7426" max="7426" width="11.5703125" style="6" customWidth="1"/>
    <col min="7427" max="7427" width="12.5703125" style="6" customWidth="1"/>
    <col min="7428" max="7428" width="8.42578125" style="6" customWidth="1"/>
    <col min="7429" max="7480" width="3.28515625" style="6" customWidth="1"/>
    <col min="7481" max="7481" width="9.42578125" style="6" customWidth="1"/>
    <col min="7482" max="7483" width="0" style="6" hidden="1" customWidth="1"/>
    <col min="7484" max="7487" width="5.7109375" style="6" customWidth="1"/>
    <col min="7488" max="7488" width="7.7109375" style="6" customWidth="1"/>
    <col min="7489" max="7489" width="5.7109375" style="6" customWidth="1"/>
    <col min="7490" max="7490" width="7.7109375" style="6" customWidth="1"/>
    <col min="7491" max="7493" width="5.7109375" style="6" customWidth="1"/>
    <col min="7494" max="7514" width="2.7109375" style="6" customWidth="1"/>
    <col min="7515" max="7680" width="9.140625" style="6"/>
    <col min="7681" max="7681" width="12.140625" style="6" customWidth="1"/>
    <col min="7682" max="7682" width="11.5703125" style="6" customWidth="1"/>
    <col min="7683" max="7683" width="12.5703125" style="6" customWidth="1"/>
    <col min="7684" max="7684" width="8.42578125" style="6" customWidth="1"/>
    <col min="7685" max="7736" width="3.28515625" style="6" customWidth="1"/>
    <col min="7737" max="7737" width="9.42578125" style="6" customWidth="1"/>
    <col min="7738" max="7739" width="0" style="6" hidden="1" customWidth="1"/>
    <col min="7740" max="7743" width="5.7109375" style="6" customWidth="1"/>
    <col min="7744" max="7744" width="7.7109375" style="6" customWidth="1"/>
    <col min="7745" max="7745" width="5.7109375" style="6" customWidth="1"/>
    <col min="7746" max="7746" width="7.7109375" style="6" customWidth="1"/>
    <col min="7747" max="7749" width="5.7109375" style="6" customWidth="1"/>
    <col min="7750" max="7770" width="2.7109375" style="6" customWidth="1"/>
    <col min="7771" max="7936" width="9.140625" style="6"/>
    <col min="7937" max="7937" width="12.140625" style="6" customWidth="1"/>
    <col min="7938" max="7938" width="11.5703125" style="6" customWidth="1"/>
    <col min="7939" max="7939" width="12.5703125" style="6" customWidth="1"/>
    <col min="7940" max="7940" width="8.42578125" style="6" customWidth="1"/>
    <col min="7941" max="7992" width="3.28515625" style="6" customWidth="1"/>
    <col min="7993" max="7993" width="9.42578125" style="6" customWidth="1"/>
    <col min="7994" max="7995" width="0" style="6" hidden="1" customWidth="1"/>
    <col min="7996" max="7999" width="5.7109375" style="6" customWidth="1"/>
    <col min="8000" max="8000" width="7.7109375" style="6" customWidth="1"/>
    <col min="8001" max="8001" width="5.7109375" style="6" customWidth="1"/>
    <col min="8002" max="8002" width="7.7109375" style="6" customWidth="1"/>
    <col min="8003" max="8005" width="5.7109375" style="6" customWidth="1"/>
    <col min="8006" max="8026" width="2.7109375" style="6" customWidth="1"/>
    <col min="8027" max="8192" width="9.140625" style="6"/>
    <col min="8193" max="8193" width="12.140625" style="6" customWidth="1"/>
    <col min="8194" max="8194" width="11.5703125" style="6" customWidth="1"/>
    <col min="8195" max="8195" width="12.5703125" style="6" customWidth="1"/>
    <col min="8196" max="8196" width="8.42578125" style="6" customWidth="1"/>
    <col min="8197" max="8248" width="3.28515625" style="6" customWidth="1"/>
    <col min="8249" max="8249" width="9.42578125" style="6" customWidth="1"/>
    <col min="8250" max="8251" width="0" style="6" hidden="1" customWidth="1"/>
    <col min="8252" max="8255" width="5.7109375" style="6" customWidth="1"/>
    <col min="8256" max="8256" width="7.7109375" style="6" customWidth="1"/>
    <col min="8257" max="8257" width="5.7109375" style="6" customWidth="1"/>
    <col min="8258" max="8258" width="7.7109375" style="6" customWidth="1"/>
    <col min="8259" max="8261" width="5.7109375" style="6" customWidth="1"/>
    <col min="8262" max="8282" width="2.7109375" style="6" customWidth="1"/>
    <col min="8283" max="8448" width="9.140625" style="6"/>
    <col min="8449" max="8449" width="12.140625" style="6" customWidth="1"/>
    <col min="8450" max="8450" width="11.5703125" style="6" customWidth="1"/>
    <col min="8451" max="8451" width="12.5703125" style="6" customWidth="1"/>
    <col min="8452" max="8452" width="8.42578125" style="6" customWidth="1"/>
    <col min="8453" max="8504" width="3.28515625" style="6" customWidth="1"/>
    <col min="8505" max="8505" width="9.42578125" style="6" customWidth="1"/>
    <col min="8506" max="8507" width="0" style="6" hidden="1" customWidth="1"/>
    <col min="8508" max="8511" width="5.7109375" style="6" customWidth="1"/>
    <col min="8512" max="8512" width="7.7109375" style="6" customWidth="1"/>
    <col min="8513" max="8513" width="5.7109375" style="6" customWidth="1"/>
    <col min="8514" max="8514" width="7.7109375" style="6" customWidth="1"/>
    <col min="8515" max="8517" width="5.7109375" style="6" customWidth="1"/>
    <col min="8518" max="8538" width="2.7109375" style="6" customWidth="1"/>
    <col min="8539" max="8704" width="9.140625" style="6"/>
    <col min="8705" max="8705" width="12.140625" style="6" customWidth="1"/>
    <col min="8706" max="8706" width="11.5703125" style="6" customWidth="1"/>
    <col min="8707" max="8707" width="12.5703125" style="6" customWidth="1"/>
    <col min="8708" max="8708" width="8.42578125" style="6" customWidth="1"/>
    <col min="8709" max="8760" width="3.28515625" style="6" customWidth="1"/>
    <col min="8761" max="8761" width="9.42578125" style="6" customWidth="1"/>
    <col min="8762" max="8763" width="0" style="6" hidden="1" customWidth="1"/>
    <col min="8764" max="8767" width="5.7109375" style="6" customWidth="1"/>
    <col min="8768" max="8768" width="7.7109375" style="6" customWidth="1"/>
    <col min="8769" max="8769" width="5.7109375" style="6" customWidth="1"/>
    <col min="8770" max="8770" width="7.7109375" style="6" customWidth="1"/>
    <col min="8771" max="8773" width="5.7109375" style="6" customWidth="1"/>
    <col min="8774" max="8794" width="2.7109375" style="6" customWidth="1"/>
    <col min="8795" max="8960" width="9.140625" style="6"/>
    <col min="8961" max="8961" width="12.140625" style="6" customWidth="1"/>
    <col min="8962" max="8962" width="11.5703125" style="6" customWidth="1"/>
    <col min="8963" max="8963" width="12.5703125" style="6" customWidth="1"/>
    <col min="8964" max="8964" width="8.42578125" style="6" customWidth="1"/>
    <col min="8965" max="9016" width="3.28515625" style="6" customWidth="1"/>
    <col min="9017" max="9017" width="9.42578125" style="6" customWidth="1"/>
    <col min="9018" max="9019" width="0" style="6" hidden="1" customWidth="1"/>
    <col min="9020" max="9023" width="5.7109375" style="6" customWidth="1"/>
    <col min="9024" max="9024" width="7.7109375" style="6" customWidth="1"/>
    <col min="9025" max="9025" width="5.7109375" style="6" customWidth="1"/>
    <col min="9026" max="9026" width="7.7109375" style="6" customWidth="1"/>
    <col min="9027" max="9029" width="5.7109375" style="6" customWidth="1"/>
    <col min="9030" max="9050" width="2.7109375" style="6" customWidth="1"/>
    <col min="9051" max="9216" width="9.140625" style="6"/>
    <col min="9217" max="9217" width="12.140625" style="6" customWidth="1"/>
    <col min="9218" max="9218" width="11.5703125" style="6" customWidth="1"/>
    <col min="9219" max="9219" width="12.5703125" style="6" customWidth="1"/>
    <col min="9220" max="9220" width="8.42578125" style="6" customWidth="1"/>
    <col min="9221" max="9272" width="3.28515625" style="6" customWidth="1"/>
    <col min="9273" max="9273" width="9.42578125" style="6" customWidth="1"/>
    <col min="9274" max="9275" width="0" style="6" hidden="1" customWidth="1"/>
    <col min="9276" max="9279" width="5.7109375" style="6" customWidth="1"/>
    <col min="9280" max="9280" width="7.7109375" style="6" customWidth="1"/>
    <col min="9281" max="9281" width="5.7109375" style="6" customWidth="1"/>
    <col min="9282" max="9282" width="7.7109375" style="6" customWidth="1"/>
    <col min="9283" max="9285" width="5.7109375" style="6" customWidth="1"/>
    <col min="9286" max="9306" width="2.7109375" style="6" customWidth="1"/>
    <col min="9307" max="9472" width="9.140625" style="6"/>
    <col min="9473" max="9473" width="12.140625" style="6" customWidth="1"/>
    <col min="9474" max="9474" width="11.5703125" style="6" customWidth="1"/>
    <col min="9475" max="9475" width="12.5703125" style="6" customWidth="1"/>
    <col min="9476" max="9476" width="8.42578125" style="6" customWidth="1"/>
    <col min="9477" max="9528" width="3.28515625" style="6" customWidth="1"/>
    <col min="9529" max="9529" width="9.42578125" style="6" customWidth="1"/>
    <col min="9530" max="9531" width="0" style="6" hidden="1" customWidth="1"/>
    <col min="9532" max="9535" width="5.7109375" style="6" customWidth="1"/>
    <col min="9536" max="9536" width="7.7109375" style="6" customWidth="1"/>
    <col min="9537" max="9537" width="5.7109375" style="6" customWidth="1"/>
    <col min="9538" max="9538" width="7.7109375" style="6" customWidth="1"/>
    <col min="9539" max="9541" width="5.7109375" style="6" customWidth="1"/>
    <col min="9542" max="9562" width="2.7109375" style="6" customWidth="1"/>
    <col min="9563" max="9728" width="9.140625" style="6"/>
    <col min="9729" max="9729" width="12.140625" style="6" customWidth="1"/>
    <col min="9730" max="9730" width="11.5703125" style="6" customWidth="1"/>
    <col min="9731" max="9731" width="12.5703125" style="6" customWidth="1"/>
    <col min="9732" max="9732" width="8.42578125" style="6" customWidth="1"/>
    <col min="9733" max="9784" width="3.28515625" style="6" customWidth="1"/>
    <col min="9785" max="9785" width="9.42578125" style="6" customWidth="1"/>
    <col min="9786" max="9787" width="0" style="6" hidden="1" customWidth="1"/>
    <col min="9788" max="9791" width="5.7109375" style="6" customWidth="1"/>
    <col min="9792" max="9792" width="7.7109375" style="6" customWidth="1"/>
    <col min="9793" max="9793" width="5.7109375" style="6" customWidth="1"/>
    <col min="9794" max="9794" width="7.7109375" style="6" customWidth="1"/>
    <col min="9795" max="9797" width="5.7109375" style="6" customWidth="1"/>
    <col min="9798" max="9818" width="2.7109375" style="6" customWidth="1"/>
    <col min="9819" max="9984" width="9.140625" style="6"/>
    <col min="9985" max="9985" width="12.140625" style="6" customWidth="1"/>
    <col min="9986" max="9986" width="11.5703125" style="6" customWidth="1"/>
    <col min="9987" max="9987" width="12.5703125" style="6" customWidth="1"/>
    <col min="9988" max="9988" width="8.42578125" style="6" customWidth="1"/>
    <col min="9989" max="10040" width="3.28515625" style="6" customWidth="1"/>
    <col min="10041" max="10041" width="9.42578125" style="6" customWidth="1"/>
    <col min="10042" max="10043" width="0" style="6" hidden="1" customWidth="1"/>
    <col min="10044" max="10047" width="5.7109375" style="6" customWidth="1"/>
    <col min="10048" max="10048" width="7.7109375" style="6" customWidth="1"/>
    <col min="10049" max="10049" width="5.7109375" style="6" customWidth="1"/>
    <col min="10050" max="10050" width="7.7109375" style="6" customWidth="1"/>
    <col min="10051" max="10053" width="5.7109375" style="6" customWidth="1"/>
    <col min="10054" max="10074" width="2.7109375" style="6" customWidth="1"/>
    <col min="10075" max="10240" width="9.140625" style="6"/>
    <col min="10241" max="10241" width="12.140625" style="6" customWidth="1"/>
    <col min="10242" max="10242" width="11.5703125" style="6" customWidth="1"/>
    <col min="10243" max="10243" width="12.5703125" style="6" customWidth="1"/>
    <col min="10244" max="10244" width="8.42578125" style="6" customWidth="1"/>
    <col min="10245" max="10296" width="3.28515625" style="6" customWidth="1"/>
    <col min="10297" max="10297" width="9.42578125" style="6" customWidth="1"/>
    <col min="10298" max="10299" width="0" style="6" hidden="1" customWidth="1"/>
    <col min="10300" max="10303" width="5.7109375" style="6" customWidth="1"/>
    <col min="10304" max="10304" width="7.7109375" style="6" customWidth="1"/>
    <col min="10305" max="10305" width="5.7109375" style="6" customWidth="1"/>
    <col min="10306" max="10306" width="7.7109375" style="6" customWidth="1"/>
    <col min="10307" max="10309" width="5.7109375" style="6" customWidth="1"/>
    <col min="10310" max="10330" width="2.7109375" style="6" customWidth="1"/>
    <col min="10331" max="10496" width="9.140625" style="6"/>
    <col min="10497" max="10497" width="12.140625" style="6" customWidth="1"/>
    <col min="10498" max="10498" width="11.5703125" style="6" customWidth="1"/>
    <col min="10499" max="10499" width="12.5703125" style="6" customWidth="1"/>
    <col min="10500" max="10500" width="8.42578125" style="6" customWidth="1"/>
    <col min="10501" max="10552" width="3.28515625" style="6" customWidth="1"/>
    <col min="10553" max="10553" width="9.42578125" style="6" customWidth="1"/>
    <col min="10554" max="10555" width="0" style="6" hidden="1" customWidth="1"/>
    <col min="10556" max="10559" width="5.7109375" style="6" customWidth="1"/>
    <col min="10560" max="10560" width="7.7109375" style="6" customWidth="1"/>
    <col min="10561" max="10561" width="5.7109375" style="6" customWidth="1"/>
    <col min="10562" max="10562" width="7.7109375" style="6" customWidth="1"/>
    <col min="10563" max="10565" width="5.7109375" style="6" customWidth="1"/>
    <col min="10566" max="10586" width="2.7109375" style="6" customWidth="1"/>
    <col min="10587" max="10752" width="9.140625" style="6"/>
    <col min="10753" max="10753" width="12.140625" style="6" customWidth="1"/>
    <col min="10754" max="10754" width="11.5703125" style="6" customWidth="1"/>
    <col min="10755" max="10755" width="12.5703125" style="6" customWidth="1"/>
    <col min="10756" max="10756" width="8.42578125" style="6" customWidth="1"/>
    <col min="10757" max="10808" width="3.28515625" style="6" customWidth="1"/>
    <col min="10809" max="10809" width="9.42578125" style="6" customWidth="1"/>
    <col min="10810" max="10811" width="0" style="6" hidden="1" customWidth="1"/>
    <col min="10812" max="10815" width="5.7109375" style="6" customWidth="1"/>
    <col min="10816" max="10816" width="7.7109375" style="6" customWidth="1"/>
    <col min="10817" max="10817" width="5.7109375" style="6" customWidth="1"/>
    <col min="10818" max="10818" width="7.7109375" style="6" customWidth="1"/>
    <col min="10819" max="10821" width="5.7109375" style="6" customWidth="1"/>
    <col min="10822" max="10842" width="2.7109375" style="6" customWidth="1"/>
    <col min="10843" max="11008" width="9.140625" style="6"/>
    <col min="11009" max="11009" width="12.140625" style="6" customWidth="1"/>
    <col min="11010" max="11010" width="11.5703125" style="6" customWidth="1"/>
    <col min="11011" max="11011" width="12.5703125" style="6" customWidth="1"/>
    <col min="11012" max="11012" width="8.42578125" style="6" customWidth="1"/>
    <col min="11013" max="11064" width="3.28515625" style="6" customWidth="1"/>
    <col min="11065" max="11065" width="9.42578125" style="6" customWidth="1"/>
    <col min="11066" max="11067" width="0" style="6" hidden="1" customWidth="1"/>
    <col min="11068" max="11071" width="5.7109375" style="6" customWidth="1"/>
    <col min="11072" max="11072" width="7.7109375" style="6" customWidth="1"/>
    <col min="11073" max="11073" width="5.7109375" style="6" customWidth="1"/>
    <col min="11074" max="11074" width="7.7109375" style="6" customWidth="1"/>
    <col min="11075" max="11077" width="5.7109375" style="6" customWidth="1"/>
    <col min="11078" max="11098" width="2.7109375" style="6" customWidth="1"/>
    <col min="11099" max="11264" width="9.140625" style="6"/>
    <col min="11265" max="11265" width="12.140625" style="6" customWidth="1"/>
    <col min="11266" max="11266" width="11.5703125" style="6" customWidth="1"/>
    <col min="11267" max="11267" width="12.5703125" style="6" customWidth="1"/>
    <col min="11268" max="11268" width="8.42578125" style="6" customWidth="1"/>
    <col min="11269" max="11320" width="3.28515625" style="6" customWidth="1"/>
    <col min="11321" max="11321" width="9.42578125" style="6" customWidth="1"/>
    <col min="11322" max="11323" width="0" style="6" hidden="1" customWidth="1"/>
    <col min="11324" max="11327" width="5.7109375" style="6" customWidth="1"/>
    <col min="11328" max="11328" width="7.7109375" style="6" customWidth="1"/>
    <col min="11329" max="11329" width="5.7109375" style="6" customWidth="1"/>
    <col min="11330" max="11330" width="7.7109375" style="6" customWidth="1"/>
    <col min="11331" max="11333" width="5.7109375" style="6" customWidth="1"/>
    <col min="11334" max="11354" width="2.7109375" style="6" customWidth="1"/>
    <col min="11355" max="11520" width="9.140625" style="6"/>
    <col min="11521" max="11521" width="12.140625" style="6" customWidth="1"/>
    <col min="11522" max="11522" width="11.5703125" style="6" customWidth="1"/>
    <col min="11523" max="11523" width="12.5703125" style="6" customWidth="1"/>
    <col min="11524" max="11524" width="8.42578125" style="6" customWidth="1"/>
    <col min="11525" max="11576" width="3.28515625" style="6" customWidth="1"/>
    <col min="11577" max="11577" width="9.42578125" style="6" customWidth="1"/>
    <col min="11578" max="11579" width="0" style="6" hidden="1" customWidth="1"/>
    <col min="11580" max="11583" width="5.7109375" style="6" customWidth="1"/>
    <col min="11584" max="11584" width="7.7109375" style="6" customWidth="1"/>
    <col min="11585" max="11585" width="5.7109375" style="6" customWidth="1"/>
    <col min="11586" max="11586" width="7.7109375" style="6" customWidth="1"/>
    <col min="11587" max="11589" width="5.7109375" style="6" customWidth="1"/>
    <col min="11590" max="11610" width="2.7109375" style="6" customWidth="1"/>
    <col min="11611" max="11776" width="9.140625" style="6"/>
    <col min="11777" max="11777" width="12.140625" style="6" customWidth="1"/>
    <col min="11778" max="11778" width="11.5703125" style="6" customWidth="1"/>
    <col min="11779" max="11779" width="12.5703125" style="6" customWidth="1"/>
    <col min="11780" max="11780" width="8.42578125" style="6" customWidth="1"/>
    <col min="11781" max="11832" width="3.28515625" style="6" customWidth="1"/>
    <col min="11833" max="11833" width="9.42578125" style="6" customWidth="1"/>
    <col min="11834" max="11835" width="0" style="6" hidden="1" customWidth="1"/>
    <col min="11836" max="11839" width="5.7109375" style="6" customWidth="1"/>
    <col min="11840" max="11840" width="7.7109375" style="6" customWidth="1"/>
    <col min="11841" max="11841" width="5.7109375" style="6" customWidth="1"/>
    <col min="11842" max="11842" width="7.7109375" style="6" customWidth="1"/>
    <col min="11843" max="11845" width="5.7109375" style="6" customWidth="1"/>
    <col min="11846" max="11866" width="2.7109375" style="6" customWidth="1"/>
    <col min="11867" max="12032" width="9.140625" style="6"/>
    <col min="12033" max="12033" width="12.140625" style="6" customWidth="1"/>
    <col min="12034" max="12034" width="11.5703125" style="6" customWidth="1"/>
    <col min="12035" max="12035" width="12.5703125" style="6" customWidth="1"/>
    <col min="12036" max="12036" width="8.42578125" style="6" customWidth="1"/>
    <col min="12037" max="12088" width="3.28515625" style="6" customWidth="1"/>
    <col min="12089" max="12089" width="9.42578125" style="6" customWidth="1"/>
    <col min="12090" max="12091" width="0" style="6" hidden="1" customWidth="1"/>
    <col min="12092" max="12095" width="5.7109375" style="6" customWidth="1"/>
    <col min="12096" max="12096" width="7.7109375" style="6" customWidth="1"/>
    <col min="12097" max="12097" width="5.7109375" style="6" customWidth="1"/>
    <col min="12098" max="12098" width="7.7109375" style="6" customWidth="1"/>
    <col min="12099" max="12101" width="5.7109375" style="6" customWidth="1"/>
    <col min="12102" max="12122" width="2.7109375" style="6" customWidth="1"/>
    <col min="12123" max="12288" width="9.140625" style="6"/>
    <col min="12289" max="12289" width="12.140625" style="6" customWidth="1"/>
    <col min="12290" max="12290" width="11.5703125" style="6" customWidth="1"/>
    <col min="12291" max="12291" width="12.5703125" style="6" customWidth="1"/>
    <col min="12292" max="12292" width="8.42578125" style="6" customWidth="1"/>
    <col min="12293" max="12344" width="3.28515625" style="6" customWidth="1"/>
    <col min="12345" max="12345" width="9.42578125" style="6" customWidth="1"/>
    <col min="12346" max="12347" width="0" style="6" hidden="1" customWidth="1"/>
    <col min="12348" max="12351" width="5.7109375" style="6" customWidth="1"/>
    <col min="12352" max="12352" width="7.7109375" style="6" customWidth="1"/>
    <col min="12353" max="12353" width="5.7109375" style="6" customWidth="1"/>
    <col min="12354" max="12354" width="7.7109375" style="6" customWidth="1"/>
    <col min="12355" max="12357" width="5.7109375" style="6" customWidth="1"/>
    <col min="12358" max="12378" width="2.7109375" style="6" customWidth="1"/>
    <col min="12379" max="12544" width="9.140625" style="6"/>
    <col min="12545" max="12545" width="12.140625" style="6" customWidth="1"/>
    <col min="12546" max="12546" width="11.5703125" style="6" customWidth="1"/>
    <col min="12547" max="12547" width="12.5703125" style="6" customWidth="1"/>
    <col min="12548" max="12548" width="8.42578125" style="6" customWidth="1"/>
    <col min="12549" max="12600" width="3.28515625" style="6" customWidth="1"/>
    <col min="12601" max="12601" width="9.42578125" style="6" customWidth="1"/>
    <col min="12602" max="12603" width="0" style="6" hidden="1" customWidth="1"/>
    <col min="12604" max="12607" width="5.7109375" style="6" customWidth="1"/>
    <col min="12608" max="12608" width="7.7109375" style="6" customWidth="1"/>
    <col min="12609" max="12609" width="5.7109375" style="6" customWidth="1"/>
    <col min="12610" max="12610" width="7.7109375" style="6" customWidth="1"/>
    <col min="12611" max="12613" width="5.7109375" style="6" customWidth="1"/>
    <col min="12614" max="12634" width="2.7109375" style="6" customWidth="1"/>
    <col min="12635" max="12800" width="9.140625" style="6"/>
    <col min="12801" max="12801" width="12.140625" style="6" customWidth="1"/>
    <col min="12802" max="12802" width="11.5703125" style="6" customWidth="1"/>
    <col min="12803" max="12803" width="12.5703125" style="6" customWidth="1"/>
    <col min="12804" max="12804" width="8.42578125" style="6" customWidth="1"/>
    <col min="12805" max="12856" width="3.28515625" style="6" customWidth="1"/>
    <col min="12857" max="12857" width="9.42578125" style="6" customWidth="1"/>
    <col min="12858" max="12859" width="0" style="6" hidden="1" customWidth="1"/>
    <col min="12860" max="12863" width="5.7109375" style="6" customWidth="1"/>
    <col min="12864" max="12864" width="7.7109375" style="6" customWidth="1"/>
    <col min="12865" max="12865" width="5.7109375" style="6" customWidth="1"/>
    <col min="12866" max="12866" width="7.7109375" style="6" customWidth="1"/>
    <col min="12867" max="12869" width="5.7109375" style="6" customWidth="1"/>
    <col min="12870" max="12890" width="2.7109375" style="6" customWidth="1"/>
    <col min="12891" max="13056" width="9.140625" style="6"/>
    <col min="13057" max="13057" width="12.140625" style="6" customWidth="1"/>
    <col min="13058" max="13058" width="11.5703125" style="6" customWidth="1"/>
    <col min="13059" max="13059" width="12.5703125" style="6" customWidth="1"/>
    <col min="13060" max="13060" width="8.42578125" style="6" customWidth="1"/>
    <col min="13061" max="13112" width="3.28515625" style="6" customWidth="1"/>
    <col min="13113" max="13113" width="9.42578125" style="6" customWidth="1"/>
    <col min="13114" max="13115" width="0" style="6" hidden="1" customWidth="1"/>
    <col min="13116" max="13119" width="5.7109375" style="6" customWidth="1"/>
    <col min="13120" max="13120" width="7.7109375" style="6" customWidth="1"/>
    <col min="13121" max="13121" width="5.7109375" style="6" customWidth="1"/>
    <col min="13122" max="13122" width="7.7109375" style="6" customWidth="1"/>
    <col min="13123" max="13125" width="5.7109375" style="6" customWidth="1"/>
    <col min="13126" max="13146" width="2.7109375" style="6" customWidth="1"/>
    <col min="13147" max="13312" width="9.140625" style="6"/>
    <col min="13313" max="13313" width="12.140625" style="6" customWidth="1"/>
    <col min="13314" max="13314" width="11.5703125" style="6" customWidth="1"/>
    <col min="13315" max="13315" width="12.5703125" style="6" customWidth="1"/>
    <col min="13316" max="13316" width="8.42578125" style="6" customWidth="1"/>
    <col min="13317" max="13368" width="3.28515625" style="6" customWidth="1"/>
    <col min="13369" max="13369" width="9.42578125" style="6" customWidth="1"/>
    <col min="13370" max="13371" width="0" style="6" hidden="1" customWidth="1"/>
    <col min="13372" max="13375" width="5.7109375" style="6" customWidth="1"/>
    <col min="13376" max="13376" width="7.7109375" style="6" customWidth="1"/>
    <col min="13377" max="13377" width="5.7109375" style="6" customWidth="1"/>
    <col min="13378" max="13378" width="7.7109375" style="6" customWidth="1"/>
    <col min="13379" max="13381" width="5.7109375" style="6" customWidth="1"/>
    <col min="13382" max="13402" width="2.7109375" style="6" customWidth="1"/>
    <col min="13403" max="13568" width="9.140625" style="6"/>
    <col min="13569" max="13569" width="12.140625" style="6" customWidth="1"/>
    <col min="13570" max="13570" width="11.5703125" style="6" customWidth="1"/>
    <col min="13571" max="13571" width="12.5703125" style="6" customWidth="1"/>
    <col min="13572" max="13572" width="8.42578125" style="6" customWidth="1"/>
    <col min="13573" max="13624" width="3.28515625" style="6" customWidth="1"/>
    <col min="13625" max="13625" width="9.42578125" style="6" customWidth="1"/>
    <col min="13626" max="13627" width="0" style="6" hidden="1" customWidth="1"/>
    <col min="13628" max="13631" width="5.7109375" style="6" customWidth="1"/>
    <col min="13632" max="13632" width="7.7109375" style="6" customWidth="1"/>
    <col min="13633" max="13633" width="5.7109375" style="6" customWidth="1"/>
    <col min="13634" max="13634" width="7.7109375" style="6" customWidth="1"/>
    <col min="13635" max="13637" width="5.7109375" style="6" customWidth="1"/>
    <col min="13638" max="13658" width="2.7109375" style="6" customWidth="1"/>
    <col min="13659" max="13824" width="9.140625" style="6"/>
    <col min="13825" max="13825" width="12.140625" style="6" customWidth="1"/>
    <col min="13826" max="13826" width="11.5703125" style="6" customWidth="1"/>
    <col min="13827" max="13827" width="12.5703125" style="6" customWidth="1"/>
    <col min="13828" max="13828" width="8.42578125" style="6" customWidth="1"/>
    <col min="13829" max="13880" width="3.28515625" style="6" customWidth="1"/>
    <col min="13881" max="13881" width="9.42578125" style="6" customWidth="1"/>
    <col min="13882" max="13883" width="0" style="6" hidden="1" customWidth="1"/>
    <col min="13884" max="13887" width="5.7109375" style="6" customWidth="1"/>
    <col min="13888" max="13888" width="7.7109375" style="6" customWidth="1"/>
    <col min="13889" max="13889" width="5.7109375" style="6" customWidth="1"/>
    <col min="13890" max="13890" width="7.7109375" style="6" customWidth="1"/>
    <col min="13891" max="13893" width="5.7109375" style="6" customWidth="1"/>
    <col min="13894" max="13914" width="2.7109375" style="6" customWidth="1"/>
    <col min="13915" max="14080" width="9.140625" style="6"/>
    <col min="14081" max="14081" width="12.140625" style="6" customWidth="1"/>
    <col min="14082" max="14082" width="11.5703125" style="6" customWidth="1"/>
    <col min="14083" max="14083" width="12.5703125" style="6" customWidth="1"/>
    <col min="14084" max="14084" width="8.42578125" style="6" customWidth="1"/>
    <col min="14085" max="14136" width="3.28515625" style="6" customWidth="1"/>
    <col min="14137" max="14137" width="9.42578125" style="6" customWidth="1"/>
    <col min="14138" max="14139" width="0" style="6" hidden="1" customWidth="1"/>
    <col min="14140" max="14143" width="5.7109375" style="6" customWidth="1"/>
    <col min="14144" max="14144" width="7.7109375" style="6" customWidth="1"/>
    <col min="14145" max="14145" width="5.7109375" style="6" customWidth="1"/>
    <col min="14146" max="14146" width="7.7109375" style="6" customWidth="1"/>
    <col min="14147" max="14149" width="5.7109375" style="6" customWidth="1"/>
    <col min="14150" max="14170" width="2.7109375" style="6" customWidth="1"/>
    <col min="14171" max="14336" width="9.140625" style="6"/>
    <col min="14337" max="14337" width="12.140625" style="6" customWidth="1"/>
    <col min="14338" max="14338" width="11.5703125" style="6" customWidth="1"/>
    <col min="14339" max="14339" width="12.5703125" style="6" customWidth="1"/>
    <col min="14340" max="14340" width="8.42578125" style="6" customWidth="1"/>
    <col min="14341" max="14392" width="3.28515625" style="6" customWidth="1"/>
    <col min="14393" max="14393" width="9.42578125" style="6" customWidth="1"/>
    <col min="14394" max="14395" width="0" style="6" hidden="1" customWidth="1"/>
    <col min="14396" max="14399" width="5.7109375" style="6" customWidth="1"/>
    <col min="14400" max="14400" width="7.7109375" style="6" customWidth="1"/>
    <col min="14401" max="14401" width="5.7109375" style="6" customWidth="1"/>
    <col min="14402" max="14402" width="7.7109375" style="6" customWidth="1"/>
    <col min="14403" max="14405" width="5.7109375" style="6" customWidth="1"/>
    <col min="14406" max="14426" width="2.7109375" style="6" customWidth="1"/>
    <col min="14427" max="14592" width="9.140625" style="6"/>
    <col min="14593" max="14593" width="12.140625" style="6" customWidth="1"/>
    <col min="14594" max="14594" width="11.5703125" style="6" customWidth="1"/>
    <col min="14595" max="14595" width="12.5703125" style="6" customWidth="1"/>
    <col min="14596" max="14596" width="8.42578125" style="6" customWidth="1"/>
    <col min="14597" max="14648" width="3.28515625" style="6" customWidth="1"/>
    <col min="14649" max="14649" width="9.42578125" style="6" customWidth="1"/>
    <col min="14650" max="14651" width="0" style="6" hidden="1" customWidth="1"/>
    <col min="14652" max="14655" width="5.7109375" style="6" customWidth="1"/>
    <col min="14656" max="14656" width="7.7109375" style="6" customWidth="1"/>
    <col min="14657" max="14657" width="5.7109375" style="6" customWidth="1"/>
    <col min="14658" max="14658" width="7.7109375" style="6" customWidth="1"/>
    <col min="14659" max="14661" width="5.7109375" style="6" customWidth="1"/>
    <col min="14662" max="14682" width="2.7109375" style="6" customWidth="1"/>
    <col min="14683" max="14848" width="9.140625" style="6"/>
    <col min="14849" max="14849" width="12.140625" style="6" customWidth="1"/>
    <col min="14850" max="14850" width="11.5703125" style="6" customWidth="1"/>
    <col min="14851" max="14851" width="12.5703125" style="6" customWidth="1"/>
    <col min="14852" max="14852" width="8.42578125" style="6" customWidth="1"/>
    <col min="14853" max="14904" width="3.28515625" style="6" customWidth="1"/>
    <col min="14905" max="14905" width="9.42578125" style="6" customWidth="1"/>
    <col min="14906" max="14907" width="0" style="6" hidden="1" customWidth="1"/>
    <col min="14908" max="14911" width="5.7109375" style="6" customWidth="1"/>
    <col min="14912" max="14912" width="7.7109375" style="6" customWidth="1"/>
    <col min="14913" max="14913" width="5.7109375" style="6" customWidth="1"/>
    <col min="14914" max="14914" width="7.7109375" style="6" customWidth="1"/>
    <col min="14915" max="14917" width="5.7109375" style="6" customWidth="1"/>
    <col min="14918" max="14938" width="2.7109375" style="6" customWidth="1"/>
    <col min="14939" max="15104" width="9.140625" style="6"/>
    <col min="15105" max="15105" width="12.140625" style="6" customWidth="1"/>
    <col min="15106" max="15106" width="11.5703125" style="6" customWidth="1"/>
    <col min="15107" max="15107" width="12.5703125" style="6" customWidth="1"/>
    <col min="15108" max="15108" width="8.42578125" style="6" customWidth="1"/>
    <col min="15109" max="15160" width="3.28515625" style="6" customWidth="1"/>
    <col min="15161" max="15161" width="9.42578125" style="6" customWidth="1"/>
    <col min="15162" max="15163" width="0" style="6" hidden="1" customWidth="1"/>
    <col min="15164" max="15167" width="5.7109375" style="6" customWidth="1"/>
    <col min="15168" max="15168" width="7.7109375" style="6" customWidth="1"/>
    <col min="15169" max="15169" width="5.7109375" style="6" customWidth="1"/>
    <col min="15170" max="15170" width="7.7109375" style="6" customWidth="1"/>
    <col min="15171" max="15173" width="5.7109375" style="6" customWidth="1"/>
    <col min="15174" max="15194" width="2.7109375" style="6" customWidth="1"/>
    <col min="15195" max="15360" width="9.140625" style="6"/>
    <col min="15361" max="15361" width="12.140625" style="6" customWidth="1"/>
    <col min="15362" max="15362" width="11.5703125" style="6" customWidth="1"/>
    <col min="15363" max="15363" width="12.5703125" style="6" customWidth="1"/>
    <col min="15364" max="15364" width="8.42578125" style="6" customWidth="1"/>
    <col min="15365" max="15416" width="3.28515625" style="6" customWidth="1"/>
    <col min="15417" max="15417" width="9.42578125" style="6" customWidth="1"/>
    <col min="15418" max="15419" width="0" style="6" hidden="1" customWidth="1"/>
    <col min="15420" max="15423" width="5.7109375" style="6" customWidth="1"/>
    <col min="15424" max="15424" width="7.7109375" style="6" customWidth="1"/>
    <col min="15425" max="15425" width="5.7109375" style="6" customWidth="1"/>
    <col min="15426" max="15426" width="7.7109375" style="6" customWidth="1"/>
    <col min="15427" max="15429" width="5.7109375" style="6" customWidth="1"/>
    <col min="15430" max="15450" width="2.7109375" style="6" customWidth="1"/>
    <col min="15451" max="15616" width="9.140625" style="6"/>
    <col min="15617" max="15617" width="12.140625" style="6" customWidth="1"/>
    <col min="15618" max="15618" width="11.5703125" style="6" customWidth="1"/>
    <col min="15619" max="15619" width="12.5703125" style="6" customWidth="1"/>
    <col min="15620" max="15620" width="8.42578125" style="6" customWidth="1"/>
    <col min="15621" max="15672" width="3.28515625" style="6" customWidth="1"/>
    <col min="15673" max="15673" width="9.42578125" style="6" customWidth="1"/>
    <col min="15674" max="15675" width="0" style="6" hidden="1" customWidth="1"/>
    <col min="15676" max="15679" width="5.7109375" style="6" customWidth="1"/>
    <col min="15680" max="15680" width="7.7109375" style="6" customWidth="1"/>
    <col min="15681" max="15681" width="5.7109375" style="6" customWidth="1"/>
    <col min="15682" max="15682" width="7.7109375" style="6" customWidth="1"/>
    <col min="15683" max="15685" width="5.7109375" style="6" customWidth="1"/>
    <col min="15686" max="15706" width="2.7109375" style="6" customWidth="1"/>
    <col min="15707" max="15872" width="9.140625" style="6"/>
    <col min="15873" max="15873" width="12.140625" style="6" customWidth="1"/>
    <col min="15874" max="15874" width="11.5703125" style="6" customWidth="1"/>
    <col min="15875" max="15875" width="12.5703125" style="6" customWidth="1"/>
    <col min="15876" max="15876" width="8.42578125" style="6" customWidth="1"/>
    <col min="15877" max="15928" width="3.28515625" style="6" customWidth="1"/>
    <col min="15929" max="15929" width="9.42578125" style="6" customWidth="1"/>
    <col min="15930" max="15931" width="0" style="6" hidden="1" customWidth="1"/>
    <col min="15932" max="15935" width="5.7109375" style="6" customWidth="1"/>
    <col min="15936" max="15936" width="7.7109375" style="6" customWidth="1"/>
    <col min="15937" max="15937" width="5.7109375" style="6" customWidth="1"/>
    <col min="15938" max="15938" width="7.7109375" style="6" customWidth="1"/>
    <col min="15939" max="15941" width="5.7109375" style="6" customWidth="1"/>
    <col min="15942" max="15962" width="2.7109375" style="6" customWidth="1"/>
    <col min="15963" max="16128" width="9.140625" style="6"/>
    <col min="16129" max="16129" width="12.140625" style="6" customWidth="1"/>
    <col min="16130" max="16130" width="11.5703125" style="6" customWidth="1"/>
    <col min="16131" max="16131" width="12.5703125" style="6" customWidth="1"/>
    <col min="16132" max="16132" width="8.42578125" style="6" customWidth="1"/>
    <col min="16133" max="16184" width="3.28515625" style="6" customWidth="1"/>
    <col min="16185" max="16185" width="9.42578125" style="6" customWidth="1"/>
    <col min="16186" max="16187" width="0" style="6" hidden="1" customWidth="1"/>
    <col min="16188" max="16191" width="5.7109375" style="6" customWidth="1"/>
    <col min="16192" max="16192" width="7.7109375" style="6" customWidth="1"/>
    <col min="16193" max="16193" width="5.7109375" style="6" customWidth="1"/>
    <col min="16194" max="16194" width="7.7109375" style="6" customWidth="1"/>
    <col min="16195" max="16197" width="5.7109375" style="6" customWidth="1"/>
    <col min="16198" max="16218" width="2.7109375" style="6" customWidth="1"/>
    <col min="16219" max="16384" width="9.140625" style="6"/>
  </cols>
  <sheetData>
    <row r="1" spans="1:88" ht="37.5" customHeight="1">
      <c r="A1" s="1"/>
      <c r="B1" s="2"/>
      <c r="C1" s="3"/>
      <c r="D1" s="4"/>
      <c r="E1" s="1"/>
      <c r="F1" s="1"/>
      <c r="G1" s="1"/>
      <c r="H1" s="1"/>
      <c r="I1" s="266" t="s">
        <v>60</v>
      </c>
      <c r="J1" s="266"/>
      <c r="K1" s="266"/>
      <c r="L1" s="266"/>
      <c r="M1" s="266"/>
      <c r="N1" s="266"/>
      <c r="O1" s="266"/>
      <c r="P1" s="266"/>
      <c r="Q1" s="266"/>
      <c r="R1" s="266"/>
      <c r="S1" s="266"/>
      <c r="T1" s="266"/>
      <c r="U1" s="266"/>
      <c r="V1" s="266"/>
      <c r="W1" s="266"/>
      <c r="X1" s="266"/>
      <c r="Y1" s="266"/>
      <c r="Z1" s="266"/>
      <c r="AA1" s="266"/>
      <c r="AB1" s="266"/>
      <c r="AC1" s="266"/>
      <c r="AD1" s="266"/>
      <c r="AE1" s="266"/>
      <c r="AF1" s="266"/>
      <c r="AG1" s="266"/>
      <c r="AH1" s="266"/>
      <c r="AI1" s="266"/>
      <c r="AJ1" s="266"/>
      <c r="AK1" s="266"/>
      <c r="AL1" s="266"/>
      <c r="AM1" s="266"/>
      <c r="AN1" s="266"/>
      <c r="AO1" s="266"/>
      <c r="AP1" s="266"/>
      <c r="AQ1" s="266"/>
      <c r="AR1" s="266"/>
      <c r="AS1" s="266"/>
      <c r="AT1" s="266"/>
      <c r="AU1" s="266"/>
      <c r="AV1" s="266"/>
      <c r="AW1" s="266"/>
      <c r="AX1" s="266"/>
      <c r="AY1" s="266"/>
      <c r="AZ1" s="266"/>
      <c r="BA1" s="266"/>
      <c r="BB1" s="266"/>
      <c r="BC1" s="266"/>
      <c r="BD1" s="266"/>
      <c r="BE1" s="266"/>
      <c r="BF1" s="266"/>
      <c r="BG1" s="266"/>
      <c r="BH1" s="266"/>
      <c r="BI1" s="266"/>
      <c r="BJ1" s="266"/>
      <c r="BK1" s="266"/>
      <c r="BL1" s="266"/>
      <c r="BM1" s="266"/>
      <c r="BN1" s="266"/>
      <c r="BO1" s="266"/>
      <c r="BP1" s="266"/>
      <c r="CJ1" s="1"/>
    </row>
    <row r="2" spans="1:88" ht="28.5" customHeight="1">
      <c r="A2" s="7"/>
      <c r="B2" s="8"/>
      <c r="C2" s="9" t="s">
        <v>0</v>
      </c>
      <c r="D2" s="10"/>
      <c r="E2" s="11"/>
      <c r="F2" s="11"/>
      <c r="G2" s="11"/>
      <c r="H2" s="11"/>
      <c r="I2" s="266"/>
      <c r="J2" s="266"/>
      <c r="K2" s="266"/>
      <c r="L2" s="266"/>
      <c r="M2" s="266"/>
      <c r="N2" s="266"/>
      <c r="O2" s="266"/>
      <c r="P2" s="266"/>
      <c r="Q2" s="266"/>
      <c r="R2" s="266"/>
      <c r="S2" s="266"/>
      <c r="T2" s="266"/>
      <c r="U2" s="266"/>
      <c r="V2" s="266"/>
      <c r="W2" s="266"/>
      <c r="X2" s="266"/>
      <c r="Y2" s="266"/>
      <c r="Z2" s="266"/>
      <c r="AA2" s="266"/>
      <c r="AB2" s="266"/>
      <c r="AC2" s="266"/>
      <c r="AD2" s="266"/>
      <c r="AE2" s="266"/>
      <c r="AF2" s="266"/>
      <c r="AG2" s="266"/>
      <c r="AH2" s="266"/>
      <c r="AI2" s="266"/>
      <c r="AJ2" s="266"/>
      <c r="AK2" s="266"/>
      <c r="AL2" s="266"/>
      <c r="AM2" s="266"/>
      <c r="AN2" s="266"/>
      <c r="AO2" s="266"/>
      <c r="AP2" s="266"/>
      <c r="AQ2" s="266"/>
      <c r="AR2" s="266"/>
      <c r="AS2" s="266"/>
      <c r="AT2" s="266"/>
      <c r="AU2" s="266"/>
      <c r="AV2" s="266"/>
      <c r="AW2" s="266"/>
      <c r="AX2" s="266"/>
      <c r="AY2" s="266"/>
      <c r="AZ2" s="266"/>
      <c r="BA2" s="266"/>
      <c r="BB2" s="266"/>
      <c r="BC2" s="266"/>
      <c r="BD2" s="266"/>
      <c r="BE2" s="266"/>
      <c r="BF2" s="266"/>
      <c r="BG2" s="266"/>
      <c r="BH2" s="266"/>
      <c r="BI2" s="266"/>
      <c r="BJ2" s="266"/>
      <c r="BK2" s="266"/>
      <c r="BL2" s="266"/>
      <c r="BM2" s="266"/>
      <c r="BN2" s="266"/>
      <c r="BO2" s="266"/>
      <c r="BP2" s="266"/>
    </row>
    <row r="3" spans="1:88" ht="18.75" customHeight="1">
      <c r="A3" s="1"/>
      <c r="B3" s="2"/>
      <c r="C3" s="3"/>
      <c r="D3" s="4"/>
      <c r="E3" s="1"/>
      <c r="F3" s="1"/>
      <c r="G3" s="1"/>
      <c r="H3" s="1"/>
      <c r="I3" s="266"/>
      <c r="J3" s="266"/>
      <c r="K3" s="266"/>
      <c r="L3" s="266"/>
      <c r="M3" s="266"/>
      <c r="N3" s="266"/>
      <c r="O3" s="266"/>
      <c r="P3" s="266"/>
      <c r="Q3" s="266"/>
      <c r="R3" s="266"/>
      <c r="S3" s="266"/>
      <c r="T3" s="266"/>
      <c r="U3" s="266"/>
      <c r="V3" s="266"/>
      <c r="W3" s="266"/>
      <c r="X3" s="266"/>
      <c r="Y3" s="266"/>
      <c r="Z3" s="266"/>
      <c r="AA3" s="266"/>
      <c r="AB3" s="266"/>
      <c r="AC3" s="266"/>
      <c r="AD3" s="266"/>
      <c r="AE3" s="266"/>
      <c r="AF3" s="266"/>
      <c r="AG3" s="266"/>
      <c r="AH3" s="266"/>
      <c r="AI3" s="266"/>
      <c r="AJ3" s="266"/>
      <c r="AK3" s="266"/>
      <c r="AL3" s="266"/>
      <c r="AM3" s="266"/>
      <c r="AN3" s="266"/>
      <c r="AO3" s="266"/>
      <c r="AP3" s="266"/>
      <c r="AQ3" s="266"/>
      <c r="AR3" s="266"/>
      <c r="AS3" s="266"/>
      <c r="AT3" s="266"/>
      <c r="AU3" s="266"/>
      <c r="AV3" s="266"/>
      <c r="AW3" s="266"/>
      <c r="AX3" s="266"/>
      <c r="AY3" s="266"/>
      <c r="AZ3" s="266"/>
      <c r="BA3" s="266"/>
      <c r="BB3" s="266"/>
      <c r="BC3" s="266"/>
      <c r="BD3" s="266"/>
      <c r="BE3" s="266"/>
      <c r="BF3" s="266"/>
      <c r="BG3" s="266"/>
      <c r="BH3" s="266"/>
      <c r="BI3" s="266"/>
      <c r="BJ3" s="266"/>
      <c r="BK3" s="266"/>
      <c r="BL3" s="266"/>
      <c r="BM3" s="266"/>
      <c r="BN3" s="266"/>
      <c r="BO3" s="266"/>
      <c r="BP3" s="266"/>
    </row>
    <row r="4" spans="1:88" ht="18.75" customHeight="1">
      <c r="A4" s="1"/>
      <c r="B4" s="12"/>
      <c r="C4" s="13"/>
      <c r="D4" s="14"/>
      <c r="E4" s="15"/>
      <c r="F4" s="15"/>
      <c r="G4" s="15"/>
      <c r="H4" s="1"/>
      <c r="I4" s="266"/>
      <c r="J4" s="266"/>
      <c r="K4" s="266"/>
      <c r="L4" s="266"/>
      <c r="M4" s="266"/>
      <c r="N4" s="266"/>
      <c r="O4" s="266"/>
      <c r="P4" s="266"/>
      <c r="Q4" s="266"/>
      <c r="R4" s="266"/>
      <c r="S4" s="266"/>
      <c r="T4" s="266"/>
      <c r="U4" s="266"/>
      <c r="V4" s="266"/>
      <c r="W4" s="266"/>
      <c r="X4" s="266"/>
      <c r="Y4" s="266"/>
      <c r="Z4" s="266"/>
      <c r="AA4" s="266"/>
      <c r="AB4" s="266"/>
      <c r="AC4" s="266"/>
      <c r="AD4" s="266"/>
      <c r="AE4" s="266"/>
      <c r="AF4" s="266"/>
      <c r="AG4" s="266"/>
      <c r="AH4" s="266"/>
      <c r="AI4" s="266"/>
      <c r="AJ4" s="266"/>
      <c r="AK4" s="266"/>
      <c r="AL4" s="266"/>
      <c r="AM4" s="266"/>
      <c r="AN4" s="266"/>
      <c r="AO4" s="266"/>
      <c r="AP4" s="266"/>
      <c r="AQ4" s="266"/>
      <c r="AR4" s="266"/>
      <c r="AS4" s="266"/>
      <c r="AT4" s="266"/>
      <c r="AU4" s="266"/>
      <c r="AV4" s="266"/>
      <c r="AW4" s="266"/>
      <c r="AX4" s="266"/>
      <c r="AY4" s="266"/>
      <c r="AZ4" s="266"/>
      <c r="BA4" s="266"/>
      <c r="BB4" s="266"/>
      <c r="BC4" s="266"/>
      <c r="BD4" s="266"/>
      <c r="BE4" s="266"/>
      <c r="BF4" s="266"/>
      <c r="BG4" s="266"/>
      <c r="BH4" s="266"/>
      <c r="BI4" s="266"/>
      <c r="BJ4" s="266"/>
      <c r="BK4" s="266"/>
      <c r="BL4" s="266"/>
      <c r="BM4" s="266"/>
      <c r="BN4" s="266"/>
      <c r="BO4" s="266"/>
      <c r="BP4" s="266"/>
    </row>
    <row r="5" spans="1:88" ht="18.75" customHeight="1">
      <c r="A5" s="1"/>
      <c r="B5" s="2"/>
      <c r="C5" s="3"/>
      <c r="D5" s="4"/>
      <c r="E5" s="1"/>
      <c r="F5" s="1"/>
      <c r="G5" s="1"/>
      <c r="H5" s="1"/>
      <c r="I5" s="266"/>
      <c r="J5" s="266"/>
      <c r="K5" s="266"/>
      <c r="L5" s="266"/>
      <c r="M5" s="266"/>
      <c r="N5" s="266"/>
      <c r="O5" s="266"/>
      <c r="P5" s="266"/>
      <c r="Q5" s="266"/>
      <c r="R5" s="266"/>
      <c r="S5" s="266"/>
      <c r="T5" s="266"/>
      <c r="U5" s="266"/>
      <c r="V5" s="266"/>
      <c r="W5" s="266"/>
      <c r="X5" s="266"/>
      <c r="Y5" s="266"/>
      <c r="Z5" s="266"/>
      <c r="AA5" s="266"/>
      <c r="AB5" s="266"/>
      <c r="AC5" s="266"/>
      <c r="AD5" s="266"/>
      <c r="AE5" s="266"/>
      <c r="AF5" s="266"/>
      <c r="AG5" s="266"/>
      <c r="AH5" s="266"/>
      <c r="AI5" s="266"/>
      <c r="AJ5" s="266"/>
      <c r="AK5" s="266"/>
      <c r="AL5" s="266"/>
      <c r="AM5" s="266"/>
      <c r="AN5" s="266"/>
      <c r="AO5" s="266"/>
      <c r="AP5" s="266"/>
      <c r="AQ5" s="266"/>
      <c r="AR5" s="266"/>
      <c r="AS5" s="266"/>
      <c r="AT5" s="266"/>
      <c r="AU5" s="266"/>
      <c r="AV5" s="266"/>
      <c r="AW5" s="266"/>
      <c r="AX5" s="266"/>
      <c r="AY5" s="266"/>
      <c r="AZ5" s="266"/>
      <c r="BA5" s="266"/>
      <c r="BB5" s="266"/>
      <c r="BC5" s="266"/>
      <c r="BD5" s="266"/>
      <c r="BE5" s="266"/>
      <c r="BF5" s="266"/>
      <c r="BG5" s="266"/>
      <c r="BH5" s="266"/>
      <c r="BI5" s="266"/>
      <c r="BJ5" s="266"/>
      <c r="BK5" s="266"/>
      <c r="BL5" s="266"/>
      <c r="BM5" s="266"/>
      <c r="BN5" s="266"/>
      <c r="BO5" s="266"/>
      <c r="BP5" s="266"/>
    </row>
    <row r="6" spans="1:88" ht="20.25" customHeight="1">
      <c r="A6" s="267" t="s">
        <v>57</v>
      </c>
      <c r="B6" s="267"/>
      <c r="C6" s="267"/>
      <c r="D6" s="267"/>
      <c r="E6" s="16"/>
      <c r="F6" s="16"/>
      <c r="G6" s="16"/>
      <c r="H6" s="16"/>
      <c r="I6" s="266"/>
      <c r="J6" s="266"/>
      <c r="K6" s="266"/>
      <c r="L6" s="266"/>
      <c r="M6" s="266"/>
      <c r="N6" s="266"/>
      <c r="O6" s="266"/>
      <c r="P6" s="266"/>
      <c r="Q6" s="266"/>
      <c r="R6" s="266"/>
      <c r="S6" s="266"/>
      <c r="T6" s="266"/>
      <c r="U6" s="266"/>
      <c r="V6" s="266"/>
      <c r="W6" s="266"/>
      <c r="X6" s="266"/>
      <c r="Y6" s="266"/>
      <c r="Z6" s="266"/>
      <c r="AA6" s="266"/>
      <c r="AB6" s="266"/>
      <c r="AC6" s="266"/>
      <c r="AD6" s="266"/>
      <c r="AE6" s="266"/>
      <c r="AF6" s="266"/>
      <c r="AG6" s="266"/>
      <c r="AH6" s="266"/>
      <c r="AI6" s="266"/>
      <c r="AJ6" s="266"/>
      <c r="AK6" s="266"/>
      <c r="AL6" s="266"/>
      <c r="AM6" s="266"/>
      <c r="AN6" s="266"/>
      <c r="AO6" s="266"/>
      <c r="AP6" s="266"/>
      <c r="AQ6" s="266"/>
      <c r="AR6" s="266"/>
      <c r="AS6" s="266"/>
      <c r="AT6" s="266"/>
      <c r="AU6" s="266"/>
      <c r="AV6" s="266"/>
      <c r="AW6" s="266"/>
      <c r="AX6" s="266"/>
      <c r="AY6" s="266"/>
      <c r="AZ6" s="266"/>
      <c r="BA6" s="266"/>
      <c r="BB6" s="266"/>
      <c r="BC6" s="266"/>
      <c r="BD6" s="266"/>
      <c r="BE6" s="266"/>
      <c r="BF6" s="266"/>
      <c r="BG6" s="266"/>
      <c r="BH6" s="266"/>
      <c r="BI6" s="266"/>
      <c r="BJ6" s="266"/>
      <c r="BK6" s="266"/>
      <c r="BL6" s="266"/>
      <c r="BM6" s="266"/>
      <c r="BN6" s="266"/>
      <c r="BO6" s="266"/>
      <c r="BP6" s="266"/>
    </row>
    <row r="7" spans="1:88" ht="39.75" customHeight="1">
      <c r="A7" s="1"/>
      <c r="B7" s="2"/>
      <c r="C7" s="3"/>
      <c r="D7" s="4"/>
      <c r="E7" s="1"/>
      <c r="F7" s="1"/>
      <c r="G7" s="1"/>
      <c r="H7" s="1"/>
      <c r="I7" s="266"/>
      <c r="J7" s="266"/>
      <c r="K7" s="266"/>
      <c r="L7" s="266"/>
      <c r="M7" s="266"/>
      <c r="N7" s="266"/>
      <c r="O7" s="266"/>
      <c r="P7" s="266"/>
      <c r="Q7" s="266"/>
      <c r="R7" s="266"/>
      <c r="S7" s="266"/>
      <c r="T7" s="266"/>
      <c r="U7" s="266"/>
      <c r="V7" s="266"/>
      <c r="W7" s="266"/>
      <c r="X7" s="266"/>
      <c r="Y7" s="266"/>
      <c r="Z7" s="266"/>
      <c r="AA7" s="266"/>
      <c r="AB7" s="266"/>
      <c r="AC7" s="266"/>
      <c r="AD7" s="266"/>
      <c r="AE7" s="266"/>
      <c r="AF7" s="266"/>
      <c r="AG7" s="266"/>
      <c r="AH7" s="266"/>
      <c r="AI7" s="266"/>
      <c r="AJ7" s="266"/>
      <c r="AK7" s="266"/>
      <c r="AL7" s="266"/>
      <c r="AM7" s="266"/>
      <c r="AN7" s="266"/>
      <c r="AO7" s="266"/>
      <c r="AP7" s="266"/>
      <c r="AQ7" s="266"/>
      <c r="AR7" s="266"/>
      <c r="AS7" s="266"/>
      <c r="AT7" s="266"/>
      <c r="AU7" s="266"/>
      <c r="AV7" s="266"/>
      <c r="AW7" s="266"/>
      <c r="AX7" s="266"/>
      <c r="AY7" s="266"/>
      <c r="AZ7" s="266"/>
      <c r="BA7" s="266"/>
      <c r="BB7" s="266"/>
      <c r="BC7" s="266"/>
      <c r="BD7" s="266"/>
      <c r="BE7" s="266"/>
      <c r="BF7" s="266"/>
      <c r="BG7" s="266"/>
      <c r="BH7" s="266"/>
      <c r="BI7" s="266"/>
      <c r="BJ7" s="266"/>
      <c r="BK7" s="266"/>
      <c r="BL7" s="266"/>
      <c r="BM7" s="266"/>
      <c r="BN7" s="266"/>
      <c r="BO7" s="266"/>
      <c r="BP7" s="266"/>
    </row>
    <row r="8" spans="1:88" ht="25.5" customHeight="1">
      <c r="A8" s="1"/>
      <c r="B8" s="2"/>
      <c r="C8" s="3"/>
      <c r="D8" s="4"/>
      <c r="E8" s="1"/>
      <c r="F8" s="1"/>
      <c r="G8" s="1"/>
      <c r="H8" s="1"/>
      <c r="I8" s="266"/>
      <c r="J8" s="266"/>
      <c r="K8" s="266"/>
      <c r="L8" s="266"/>
      <c r="M8" s="266"/>
      <c r="N8" s="266"/>
      <c r="O8" s="266"/>
      <c r="P8" s="266"/>
      <c r="Q8" s="266"/>
      <c r="R8" s="266"/>
      <c r="S8" s="266"/>
      <c r="T8" s="266"/>
      <c r="U8" s="266"/>
      <c r="V8" s="266"/>
      <c r="W8" s="266"/>
      <c r="X8" s="266"/>
      <c r="Y8" s="266"/>
      <c r="Z8" s="266"/>
      <c r="AA8" s="266"/>
      <c r="AB8" s="266"/>
      <c r="AC8" s="266"/>
      <c r="AD8" s="266"/>
      <c r="AE8" s="266"/>
      <c r="AF8" s="266"/>
      <c r="AG8" s="266"/>
      <c r="AH8" s="266"/>
      <c r="AI8" s="266"/>
      <c r="AJ8" s="266"/>
      <c r="AK8" s="266"/>
      <c r="AL8" s="266"/>
      <c r="AM8" s="266"/>
      <c r="AN8" s="266"/>
      <c r="AO8" s="266"/>
      <c r="AP8" s="266"/>
      <c r="AQ8" s="266"/>
      <c r="AR8" s="266"/>
      <c r="AS8" s="266"/>
      <c r="AT8" s="266"/>
      <c r="AU8" s="266"/>
      <c r="AV8" s="266"/>
      <c r="AW8" s="266"/>
      <c r="AX8" s="266"/>
      <c r="AY8" s="266"/>
      <c r="AZ8" s="266"/>
      <c r="BA8" s="266"/>
      <c r="BB8" s="266"/>
      <c r="BC8" s="266"/>
      <c r="BD8" s="266"/>
      <c r="BE8" s="266"/>
      <c r="BF8" s="266"/>
      <c r="BG8" s="266"/>
      <c r="BH8" s="266"/>
      <c r="BI8" s="266"/>
      <c r="BJ8" s="266"/>
      <c r="BK8" s="266"/>
      <c r="BL8" s="266"/>
      <c r="BM8" s="266"/>
      <c r="BN8" s="266"/>
      <c r="BO8" s="266"/>
      <c r="BP8" s="266"/>
    </row>
    <row r="9" spans="1:88" ht="15.75" customHeight="1">
      <c r="A9" s="1"/>
      <c r="B9" s="2"/>
      <c r="C9" s="3"/>
      <c r="D9" s="4"/>
      <c r="E9" s="1"/>
      <c r="F9" s="1"/>
      <c r="G9" s="1"/>
      <c r="H9" s="1"/>
      <c r="I9" s="266"/>
      <c r="J9" s="266"/>
      <c r="K9" s="266"/>
      <c r="L9" s="266"/>
      <c r="M9" s="266"/>
      <c r="N9" s="266"/>
      <c r="O9" s="266"/>
      <c r="P9" s="266"/>
      <c r="Q9" s="266"/>
      <c r="R9" s="266"/>
      <c r="S9" s="266"/>
      <c r="T9" s="266"/>
      <c r="U9" s="266"/>
      <c r="V9" s="266"/>
      <c r="W9" s="266"/>
      <c r="X9" s="266"/>
      <c r="Y9" s="266"/>
      <c r="Z9" s="266"/>
      <c r="AA9" s="266"/>
      <c r="AB9" s="266"/>
      <c r="AC9" s="266"/>
      <c r="AD9" s="266"/>
      <c r="AE9" s="266"/>
      <c r="AF9" s="266"/>
      <c r="AG9" s="266"/>
      <c r="AH9" s="266"/>
      <c r="AI9" s="266"/>
      <c r="AJ9" s="266"/>
      <c r="AK9" s="266"/>
      <c r="AL9" s="266"/>
      <c r="AM9" s="266"/>
      <c r="AN9" s="266"/>
      <c r="AO9" s="266"/>
      <c r="AP9" s="266"/>
      <c r="AQ9" s="266"/>
      <c r="AR9" s="266"/>
      <c r="AS9" s="266"/>
      <c r="AT9" s="266"/>
      <c r="AU9" s="266"/>
      <c r="AV9" s="266"/>
      <c r="AW9" s="266"/>
      <c r="AX9" s="266"/>
      <c r="AY9" s="266"/>
      <c r="AZ9" s="266"/>
      <c r="BA9" s="266"/>
      <c r="BB9" s="266"/>
      <c r="BC9" s="266"/>
      <c r="BD9" s="266"/>
      <c r="BE9" s="266"/>
      <c r="BF9" s="266"/>
      <c r="BG9" s="266"/>
      <c r="BH9" s="266"/>
      <c r="BI9" s="266"/>
      <c r="BJ9" s="266"/>
      <c r="BK9" s="266"/>
      <c r="BL9" s="266"/>
      <c r="BM9" s="266"/>
      <c r="BN9" s="266"/>
      <c r="BO9" s="266"/>
      <c r="BP9" s="266"/>
    </row>
    <row r="10" spans="1:88" ht="15.75" customHeight="1">
      <c r="A10" s="1"/>
      <c r="B10" s="2"/>
      <c r="C10" s="3"/>
      <c r="D10" s="4"/>
      <c r="E10" s="1"/>
      <c r="F10" s="1"/>
      <c r="G10" s="1"/>
      <c r="H10" s="1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</row>
    <row r="11" spans="1:88" ht="8.25" customHeight="1" thickBot="1">
      <c r="A11" s="1"/>
      <c r="B11" s="2"/>
      <c r="C11" s="3"/>
      <c r="D11" s="4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"/>
    </row>
    <row r="12" spans="1:88" ht="20.100000000000001" customHeight="1" thickTop="1">
      <c r="A12" s="268" t="s">
        <v>49</v>
      </c>
      <c r="B12" s="268" t="s">
        <v>53</v>
      </c>
      <c r="C12" s="271" t="s">
        <v>1</v>
      </c>
      <c r="D12" s="18"/>
      <c r="E12" s="273" t="s">
        <v>2</v>
      </c>
      <c r="F12" s="274"/>
      <c r="G12" s="274"/>
      <c r="H12" s="275"/>
      <c r="I12" s="273" t="s">
        <v>3</v>
      </c>
      <c r="J12" s="276"/>
      <c r="K12" s="276"/>
      <c r="L12" s="276"/>
      <c r="M12" s="277"/>
      <c r="N12" s="273" t="s">
        <v>4</v>
      </c>
      <c r="O12" s="274"/>
      <c r="P12" s="274"/>
      <c r="Q12" s="274"/>
      <c r="R12" s="273" t="s">
        <v>5</v>
      </c>
      <c r="S12" s="274"/>
      <c r="T12" s="274"/>
      <c r="U12" s="274"/>
      <c r="V12" s="275"/>
      <c r="W12" s="273" t="s">
        <v>6</v>
      </c>
      <c r="X12" s="274"/>
      <c r="Y12" s="274"/>
      <c r="Z12" s="274"/>
      <c r="AA12" s="273" t="s">
        <v>7</v>
      </c>
      <c r="AB12" s="274"/>
      <c r="AC12" s="274"/>
      <c r="AD12" s="275"/>
      <c r="AE12" s="273" t="s">
        <v>8</v>
      </c>
      <c r="AF12" s="274"/>
      <c r="AG12" s="274"/>
      <c r="AH12" s="274"/>
      <c r="AI12" s="273" t="s">
        <v>9</v>
      </c>
      <c r="AJ12" s="274"/>
      <c r="AK12" s="274"/>
      <c r="AL12" s="274"/>
      <c r="AM12" s="274"/>
      <c r="AN12" s="273" t="s">
        <v>10</v>
      </c>
      <c r="AO12" s="274"/>
      <c r="AP12" s="274"/>
      <c r="AQ12" s="275"/>
      <c r="AR12" s="273" t="s">
        <v>11</v>
      </c>
      <c r="AS12" s="274"/>
      <c r="AT12" s="274"/>
      <c r="AU12" s="275"/>
      <c r="AV12" s="273" t="s">
        <v>12</v>
      </c>
      <c r="AW12" s="274"/>
      <c r="AX12" s="274"/>
      <c r="AY12" s="274"/>
      <c r="AZ12" s="275"/>
      <c r="BA12" s="19" t="s">
        <v>13</v>
      </c>
      <c r="BB12" s="20"/>
      <c r="BC12" s="20"/>
      <c r="BD12" s="21"/>
      <c r="BE12" s="273" t="s">
        <v>14</v>
      </c>
      <c r="BF12" s="274"/>
      <c r="BG12" s="274"/>
      <c r="BH12" s="274"/>
      <c r="BI12" s="274"/>
      <c r="BJ12" s="274"/>
      <c r="BK12" s="274"/>
      <c r="BL12" s="274"/>
      <c r="BM12" s="274"/>
      <c r="BN12" s="274"/>
      <c r="BO12" s="274"/>
      <c r="BP12" s="278"/>
      <c r="BQ12" s="1"/>
    </row>
    <row r="13" spans="1:88" ht="21.95" customHeight="1">
      <c r="A13" s="269"/>
      <c r="B13" s="269"/>
      <c r="C13" s="272"/>
      <c r="D13" s="22" t="s">
        <v>15</v>
      </c>
      <c r="E13" s="117">
        <v>28</v>
      </c>
      <c r="F13" s="118">
        <v>4</v>
      </c>
      <c r="G13" s="118">
        <v>11</v>
      </c>
      <c r="H13" s="119">
        <v>18</v>
      </c>
      <c r="I13" s="120">
        <v>25</v>
      </c>
      <c r="J13" s="118">
        <v>2</v>
      </c>
      <c r="K13" s="118">
        <v>9</v>
      </c>
      <c r="L13" s="118">
        <v>16</v>
      </c>
      <c r="M13" s="121">
        <v>23</v>
      </c>
      <c r="N13" s="122">
        <v>30</v>
      </c>
      <c r="O13" s="118">
        <v>6</v>
      </c>
      <c r="P13" s="118">
        <v>13</v>
      </c>
      <c r="Q13" s="121">
        <v>20</v>
      </c>
      <c r="R13" s="122">
        <v>27</v>
      </c>
      <c r="S13" s="124">
        <v>4</v>
      </c>
      <c r="T13" s="124">
        <v>11</v>
      </c>
      <c r="U13" s="130">
        <v>18</v>
      </c>
      <c r="V13" s="119">
        <v>25</v>
      </c>
      <c r="W13" s="120">
        <v>1</v>
      </c>
      <c r="X13" s="118">
        <v>8</v>
      </c>
      <c r="Y13" s="118">
        <v>15</v>
      </c>
      <c r="Z13" s="119">
        <v>22</v>
      </c>
      <c r="AA13" s="120">
        <v>29</v>
      </c>
      <c r="AB13" s="118">
        <v>5</v>
      </c>
      <c r="AC13" s="118">
        <v>12</v>
      </c>
      <c r="AD13" s="121">
        <v>19</v>
      </c>
      <c r="AE13" s="122">
        <v>26</v>
      </c>
      <c r="AF13" s="118">
        <v>5</v>
      </c>
      <c r="AG13" s="118">
        <v>12</v>
      </c>
      <c r="AH13" s="121">
        <v>19</v>
      </c>
      <c r="AI13" s="123">
        <v>26</v>
      </c>
      <c r="AJ13" s="124">
        <v>2</v>
      </c>
      <c r="AK13" s="124">
        <v>9</v>
      </c>
      <c r="AL13" s="124">
        <v>16</v>
      </c>
      <c r="AM13" s="249">
        <v>23</v>
      </c>
      <c r="AN13" s="248">
        <v>30</v>
      </c>
      <c r="AO13" s="118">
        <v>7</v>
      </c>
      <c r="AP13" s="118">
        <v>14</v>
      </c>
      <c r="AQ13" s="119">
        <v>21</v>
      </c>
      <c r="AR13" s="120">
        <v>28</v>
      </c>
      <c r="AS13" s="118">
        <v>4</v>
      </c>
      <c r="AT13" s="118">
        <v>11</v>
      </c>
      <c r="AU13" s="121">
        <v>18</v>
      </c>
      <c r="AV13" s="122">
        <v>25</v>
      </c>
      <c r="AW13" s="118">
        <v>2</v>
      </c>
      <c r="AX13" s="118">
        <v>9</v>
      </c>
      <c r="AY13" s="118">
        <v>16</v>
      </c>
      <c r="AZ13" s="119">
        <v>23</v>
      </c>
      <c r="BA13" s="120">
        <v>30</v>
      </c>
      <c r="BB13" s="118">
        <v>6</v>
      </c>
      <c r="BC13" s="118">
        <v>13</v>
      </c>
      <c r="BD13" s="125">
        <v>20</v>
      </c>
      <c r="BE13" s="279" t="s">
        <v>16</v>
      </c>
      <c r="BF13" s="23" t="s">
        <v>17</v>
      </c>
      <c r="BG13" s="24" t="s">
        <v>18</v>
      </c>
      <c r="BH13" s="282" t="s">
        <v>19</v>
      </c>
      <c r="BI13" s="282" t="s">
        <v>20</v>
      </c>
      <c r="BJ13" s="282" t="s">
        <v>21</v>
      </c>
      <c r="BK13" s="282" t="s">
        <v>22</v>
      </c>
      <c r="BL13" s="282" t="s">
        <v>23</v>
      </c>
      <c r="BM13" s="294" t="s">
        <v>24</v>
      </c>
      <c r="BN13" s="295"/>
      <c r="BO13" s="296" t="s">
        <v>25</v>
      </c>
      <c r="BP13" s="299" t="s">
        <v>26</v>
      </c>
      <c r="BQ13" s="1"/>
    </row>
    <row r="14" spans="1:88" ht="21.95" customHeight="1">
      <c r="A14" s="269"/>
      <c r="B14" s="269"/>
      <c r="C14" s="272"/>
      <c r="D14" s="22"/>
      <c r="E14" s="126"/>
      <c r="F14" s="127"/>
      <c r="G14" s="127"/>
      <c r="H14" s="128"/>
      <c r="I14" s="127"/>
      <c r="J14" s="127"/>
      <c r="K14" s="127"/>
      <c r="L14" s="127"/>
      <c r="M14" s="129"/>
      <c r="N14" s="126"/>
      <c r="O14" s="127"/>
      <c r="P14" s="127"/>
      <c r="Q14" s="129"/>
      <c r="R14" s="126"/>
      <c r="S14" s="130"/>
      <c r="T14" s="130"/>
      <c r="U14" s="130"/>
      <c r="V14" s="128"/>
      <c r="W14" s="127"/>
      <c r="X14" s="127"/>
      <c r="Y14" s="127"/>
      <c r="Z14" s="128"/>
      <c r="AA14" s="127"/>
      <c r="AB14" s="127"/>
      <c r="AC14" s="127"/>
      <c r="AD14" s="129"/>
      <c r="AE14" s="126"/>
      <c r="AF14" s="127"/>
      <c r="AG14" s="127"/>
      <c r="AH14" s="129"/>
      <c r="AI14" s="126"/>
      <c r="AJ14" s="130"/>
      <c r="AK14" s="130"/>
      <c r="AL14" s="130"/>
      <c r="AM14" s="250"/>
      <c r="AN14" s="127"/>
      <c r="AO14" s="127"/>
      <c r="AP14" s="127"/>
      <c r="AQ14" s="25"/>
      <c r="AR14" s="127"/>
      <c r="AS14" s="127"/>
      <c r="AT14" s="127"/>
      <c r="AU14" s="129"/>
      <c r="AV14" s="126"/>
      <c r="AW14" s="127"/>
      <c r="AX14" s="127"/>
      <c r="AY14" s="127"/>
      <c r="AZ14" s="128"/>
      <c r="BA14" s="127"/>
      <c r="BB14" s="127"/>
      <c r="BC14" s="127"/>
      <c r="BD14" s="128"/>
      <c r="BE14" s="280"/>
      <c r="BF14" s="26"/>
      <c r="BG14" s="27"/>
      <c r="BH14" s="283"/>
      <c r="BI14" s="283"/>
      <c r="BJ14" s="283"/>
      <c r="BK14" s="283"/>
      <c r="BL14" s="283"/>
      <c r="BM14" s="302" t="s">
        <v>27</v>
      </c>
      <c r="BN14" s="302" t="s">
        <v>59</v>
      </c>
      <c r="BO14" s="297"/>
      <c r="BP14" s="300"/>
      <c r="BQ14" s="1"/>
    </row>
    <row r="15" spans="1:88" ht="21.95" customHeight="1">
      <c r="A15" s="269"/>
      <c r="B15" s="269"/>
      <c r="C15" s="272"/>
      <c r="D15" s="28" t="s">
        <v>28</v>
      </c>
      <c r="E15" s="131">
        <v>3</v>
      </c>
      <c r="F15" s="132">
        <v>10</v>
      </c>
      <c r="G15" s="132">
        <v>17</v>
      </c>
      <c r="H15" s="133">
        <v>24</v>
      </c>
      <c r="I15" s="132">
        <v>1</v>
      </c>
      <c r="J15" s="132">
        <v>8</v>
      </c>
      <c r="K15" s="132">
        <v>15</v>
      </c>
      <c r="L15" s="132">
        <v>22</v>
      </c>
      <c r="M15" s="134">
        <v>29</v>
      </c>
      <c r="N15" s="131">
        <v>5</v>
      </c>
      <c r="O15" s="132">
        <v>12</v>
      </c>
      <c r="P15" s="132">
        <v>19</v>
      </c>
      <c r="Q15" s="264">
        <v>26</v>
      </c>
      <c r="R15" s="131">
        <v>3</v>
      </c>
      <c r="S15" s="130">
        <v>10</v>
      </c>
      <c r="T15" s="130">
        <v>17</v>
      </c>
      <c r="U15" s="130">
        <v>24</v>
      </c>
      <c r="V15" s="133">
        <v>31</v>
      </c>
      <c r="W15" s="132">
        <v>7</v>
      </c>
      <c r="X15" s="132">
        <v>14</v>
      </c>
      <c r="Y15" s="132">
        <v>21</v>
      </c>
      <c r="Z15" s="133">
        <v>28</v>
      </c>
      <c r="AA15" s="132">
        <v>4</v>
      </c>
      <c r="AB15" s="132">
        <v>11</v>
      </c>
      <c r="AC15" s="132">
        <v>18</v>
      </c>
      <c r="AD15" s="134">
        <v>25</v>
      </c>
      <c r="AE15" s="131">
        <v>4</v>
      </c>
      <c r="AF15" s="132">
        <v>11</v>
      </c>
      <c r="AG15" s="132">
        <v>18</v>
      </c>
      <c r="AH15" s="134">
        <v>25</v>
      </c>
      <c r="AI15" s="126">
        <v>1</v>
      </c>
      <c r="AJ15" s="130">
        <v>8</v>
      </c>
      <c r="AK15" s="130">
        <v>15</v>
      </c>
      <c r="AL15" s="130">
        <v>22</v>
      </c>
      <c r="AM15" s="250">
        <v>29</v>
      </c>
      <c r="AN15" s="127">
        <v>6</v>
      </c>
      <c r="AO15" s="132">
        <v>13</v>
      </c>
      <c r="AP15" s="132">
        <v>20</v>
      </c>
      <c r="AQ15" s="133">
        <v>27</v>
      </c>
      <c r="AR15" s="132">
        <v>3</v>
      </c>
      <c r="AS15" s="132">
        <v>10</v>
      </c>
      <c r="AT15" s="132">
        <v>17</v>
      </c>
      <c r="AU15" s="134">
        <v>24</v>
      </c>
      <c r="AV15" s="131">
        <v>1</v>
      </c>
      <c r="AW15" s="132">
        <v>8</v>
      </c>
      <c r="AX15" s="132">
        <v>15</v>
      </c>
      <c r="AY15" s="132">
        <v>22</v>
      </c>
      <c r="AZ15" s="133">
        <v>29</v>
      </c>
      <c r="BA15" s="132">
        <v>5</v>
      </c>
      <c r="BB15" s="132">
        <v>12</v>
      </c>
      <c r="BC15" s="132">
        <v>19</v>
      </c>
      <c r="BD15" s="133">
        <v>26</v>
      </c>
      <c r="BE15" s="280"/>
      <c r="BF15" s="26"/>
      <c r="BG15" s="27"/>
      <c r="BH15" s="283"/>
      <c r="BI15" s="283"/>
      <c r="BJ15" s="283"/>
      <c r="BK15" s="283"/>
      <c r="BL15" s="283"/>
      <c r="BM15" s="303"/>
      <c r="BN15" s="303"/>
      <c r="BO15" s="297"/>
      <c r="BP15" s="300"/>
      <c r="BQ15" s="1"/>
      <c r="BT15" s="33"/>
      <c r="BU15" s="33"/>
      <c r="BV15" s="33"/>
      <c r="BW15" s="33"/>
      <c r="BX15" s="33"/>
      <c r="BY15" s="33"/>
      <c r="BZ15" s="33"/>
      <c r="CA15" s="33"/>
      <c r="CB15" s="33"/>
      <c r="CC15" s="33"/>
    </row>
    <row r="16" spans="1:88" ht="21.95" customHeight="1" thickBot="1">
      <c r="A16" s="270"/>
      <c r="B16" s="270"/>
      <c r="C16" s="29"/>
      <c r="D16" s="30" t="s">
        <v>29</v>
      </c>
      <c r="E16" s="135">
        <v>1</v>
      </c>
      <c r="F16" s="136">
        <v>2</v>
      </c>
      <c r="G16" s="136">
        <v>3</v>
      </c>
      <c r="H16" s="137">
        <v>4</v>
      </c>
      <c r="I16" s="136">
        <v>5</v>
      </c>
      <c r="J16" s="136">
        <v>6</v>
      </c>
      <c r="K16" s="136">
        <v>7</v>
      </c>
      <c r="L16" s="136">
        <v>8</v>
      </c>
      <c r="M16" s="138">
        <v>9</v>
      </c>
      <c r="N16" s="135">
        <v>10</v>
      </c>
      <c r="O16" s="136">
        <v>11</v>
      </c>
      <c r="P16" s="136">
        <v>12</v>
      </c>
      <c r="Q16" s="265">
        <v>13</v>
      </c>
      <c r="R16" s="135">
        <v>14</v>
      </c>
      <c r="S16" s="136">
        <v>15</v>
      </c>
      <c r="T16" s="136">
        <v>16</v>
      </c>
      <c r="U16" s="136">
        <v>17</v>
      </c>
      <c r="V16" s="137">
        <v>18</v>
      </c>
      <c r="W16" s="135">
        <v>19</v>
      </c>
      <c r="X16" s="136">
        <v>20</v>
      </c>
      <c r="Y16" s="136">
        <v>21</v>
      </c>
      <c r="Z16" s="137">
        <v>22</v>
      </c>
      <c r="AA16" s="135">
        <v>23</v>
      </c>
      <c r="AB16" s="136">
        <v>24</v>
      </c>
      <c r="AC16" s="136">
        <v>25</v>
      </c>
      <c r="AD16" s="138">
        <v>26</v>
      </c>
      <c r="AE16" s="135">
        <v>27</v>
      </c>
      <c r="AF16" s="136">
        <v>28</v>
      </c>
      <c r="AG16" s="136">
        <v>29</v>
      </c>
      <c r="AH16" s="138">
        <v>30</v>
      </c>
      <c r="AI16" s="135">
        <v>31</v>
      </c>
      <c r="AJ16" s="136">
        <v>32</v>
      </c>
      <c r="AK16" s="136">
        <v>33</v>
      </c>
      <c r="AL16" s="136">
        <v>34</v>
      </c>
      <c r="AM16" s="138">
        <v>35</v>
      </c>
      <c r="AN16" s="135">
        <v>36</v>
      </c>
      <c r="AO16" s="136">
        <v>37</v>
      </c>
      <c r="AP16" s="136">
        <v>38</v>
      </c>
      <c r="AQ16" s="138">
        <v>39</v>
      </c>
      <c r="AR16" s="135">
        <v>40</v>
      </c>
      <c r="AS16" s="136">
        <v>41</v>
      </c>
      <c r="AT16" s="136">
        <v>42</v>
      </c>
      <c r="AU16" s="139">
        <v>43</v>
      </c>
      <c r="AV16" s="136">
        <v>44</v>
      </c>
      <c r="AW16" s="140">
        <v>45</v>
      </c>
      <c r="AX16" s="136">
        <v>46</v>
      </c>
      <c r="AY16" s="136">
        <v>47</v>
      </c>
      <c r="AZ16" s="138">
        <v>48</v>
      </c>
      <c r="BA16" s="135">
        <v>49</v>
      </c>
      <c r="BB16" s="136">
        <v>50</v>
      </c>
      <c r="BC16" s="136">
        <v>51</v>
      </c>
      <c r="BD16" s="136">
        <v>52</v>
      </c>
      <c r="BE16" s="281"/>
      <c r="BF16" s="31"/>
      <c r="BG16" s="32"/>
      <c r="BH16" s="284"/>
      <c r="BI16" s="284"/>
      <c r="BJ16" s="284"/>
      <c r="BK16" s="284"/>
      <c r="BL16" s="284"/>
      <c r="BM16" s="304"/>
      <c r="BN16" s="304"/>
      <c r="BO16" s="298"/>
      <c r="BP16" s="301"/>
      <c r="BQ16" s="1"/>
      <c r="BT16" s="33"/>
      <c r="BU16" s="33"/>
      <c r="BV16" s="33"/>
      <c r="BW16" s="33"/>
      <c r="BX16" s="33"/>
      <c r="BY16" s="33"/>
      <c r="BZ16" s="33"/>
      <c r="CA16" s="33"/>
      <c r="CB16" s="33"/>
      <c r="CC16" s="33"/>
    </row>
    <row r="17" spans="1:69" s="33" customFormat="1" ht="27.95" customHeight="1" thickTop="1">
      <c r="A17" s="285" t="s">
        <v>62</v>
      </c>
      <c r="B17" s="289" t="s">
        <v>54</v>
      </c>
      <c r="C17" s="57">
        <v>3</v>
      </c>
      <c r="D17" s="56" t="s">
        <v>30</v>
      </c>
      <c r="E17" s="187">
        <v>0</v>
      </c>
      <c r="F17" s="188">
        <v>0</v>
      </c>
      <c r="G17" s="189">
        <v>0</v>
      </c>
      <c r="H17" s="190">
        <v>0</v>
      </c>
      <c r="I17" s="191">
        <v>0</v>
      </c>
      <c r="J17" s="189">
        <v>0</v>
      </c>
      <c r="K17" s="192">
        <v>0</v>
      </c>
      <c r="L17" s="189">
        <v>0</v>
      </c>
      <c r="M17" s="190">
        <v>0</v>
      </c>
      <c r="N17" s="193">
        <v>0</v>
      </c>
      <c r="O17" s="189">
        <v>6</v>
      </c>
      <c r="P17" s="189">
        <v>33</v>
      </c>
      <c r="Q17" s="194">
        <v>33</v>
      </c>
      <c r="R17" s="195">
        <v>30</v>
      </c>
      <c r="S17" s="178"/>
      <c r="T17" s="189">
        <v>0</v>
      </c>
      <c r="U17" s="189">
        <v>0</v>
      </c>
      <c r="V17" s="190">
        <v>0</v>
      </c>
      <c r="W17" s="197">
        <v>0</v>
      </c>
      <c r="X17" s="50" t="s">
        <v>31</v>
      </c>
      <c r="Y17" s="54" t="s">
        <v>31</v>
      </c>
      <c r="Z17" s="233">
        <v>0</v>
      </c>
      <c r="AA17" s="191">
        <v>0</v>
      </c>
      <c r="AB17" s="189">
        <v>0</v>
      </c>
      <c r="AC17" s="189">
        <v>0</v>
      </c>
      <c r="AD17" s="190">
        <v>0</v>
      </c>
      <c r="AE17" s="193">
        <v>0</v>
      </c>
      <c r="AF17" s="189">
        <v>0</v>
      </c>
      <c r="AG17" s="189">
        <v>0</v>
      </c>
      <c r="AH17" s="234">
        <v>0</v>
      </c>
      <c r="AI17" s="191">
        <v>0</v>
      </c>
      <c r="AJ17" s="189">
        <v>0</v>
      </c>
      <c r="AK17" s="189">
        <v>0</v>
      </c>
      <c r="AL17" s="197">
        <v>0</v>
      </c>
      <c r="AM17" s="251">
        <v>0</v>
      </c>
      <c r="AN17" s="196">
        <v>0</v>
      </c>
      <c r="AO17" s="197">
        <v>0</v>
      </c>
      <c r="AP17" s="197">
        <v>14</v>
      </c>
      <c r="AQ17" s="236">
        <v>33</v>
      </c>
      <c r="AR17" s="237">
        <v>33</v>
      </c>
      <c r="AS17" s="197">
        <v>7</v>
      </c>
      <c r="AT17" s="197">
        <v>0</v>
      </c>
      <c r="AU17" s="235">
        <v>0</v>
      </c>
      <c r="AV17" s="186">
        <v>0</v>
      </c>
      <c r="AW17" s="35" t="s">
        <v>34</v>
      </c>
      <c r="AX17" s="35" t="s">
        <v>34</v>
      </c>
      <c r="AY17" s="35" t="s">
        <v>31</v>
      </c>
      <c r="AZ17" s="42" t="s">
        <v>31</v>
      </c>
      <c r="BA17" s="34" t="s">
        <v>31</v>
      </c>
      <c r="BB17" s="36" t="s">
        <v>31</v>
      </c>
      <c r="BC17" s="36" t="s">
        <v>31</v>
      </c>
      <c r="BD17" s="37" t="s">
        <v>31</v>
      </c>
      <c r="BE17" s="40">
        <f>SUM(COUNTIF(E17:BD17,{0,"ТК","КИ"}))</f>
        <v>33</v>
      </c>
      <c r="BF17" s="40">
        <f t="shared" ref="BF17" si="0">COUNTIF(E17:BD17,"па")</f>
        <v>0</v>
      </c>
      <c r="BG17" s="40"/>
      <c r="BH17" s="40">
        <f>SUM(COUNTIF(E17:BD17,{"&gt;=1"}))</f>
        <v>8</v>
      </c>
      <c r="BI17" s="40">
        <f t="shared" ref="BI17" si="1">COUNTIF(E17:BD17,"у")</f>
        <v>0</v>
      </c>
      <c r="BJ17" s="40">
        <f t="shared" ref="BJ17" si="2">COUNTIF(E17:BD17,"П")</f>
        <v>2</v>
      </c>
      <c r="BK17" s="39">
        <f t="shared" ref="BK17:BK25" si="3">COUNTIF(E17:BD17,"ПД")</f>
        <v>0</v>
      </c>
      <c r="BL17" s="39">
        <f t="shared" ref="BL17:BL25" si="4">COUNTIF(E17:BD17,"Н")</f>
        <v>0</v>
      </c>
      <c r="BM17" s="39">
        <f t="shared" ref="BM17:BM25" si="5">COUNTIF(E17:BD17,"д")</f>
        <v>0</v>
      </c>
      <c r="BN17" s="39">
        <f t="shared" ref="BN17:BN25" si="6">COUNTIF(E17:BD17,"Г")</f>
        <v>0</v>
      </c>
      <c r="BO17" s="39">
        <f t="shared" ref="BO17:BO25" si="7">COUNTIF(E17:BD17,"к")</f>
        <v>8</v>
      </c>
      <c r="BP17" s="41">
        <f>SUM(BE17:BO17)</f>
        <v>51</v>
      </c>
      <c r="BQ17" s="16"/>
    </row>
    <row r="18" spans="1:69" s="33" customFormat="1" ht="31.5" customHeight="1" thickBot="1">
      <c r="A18" s="286"/>
      <c r="B18" s="289"/>
      <c r="C18" s="107">
        <v>4</v>
      </c>
      <c r="D18" s="108" t="s">
        <v>30</v>
      </c>
      <c r="E18" s="198">
        <v>0</v>
      </c>
      <c r="F18" s="199">
        <v>0</v>
      </c>
      <c r="G18" s="200">
        <v>0</v>
      </c>
      <c r="H18" s="201">
        <v>18</v>
      </c>
      <c r="I18" s="202">
        <v>33</v>
      </c>
      <c r="J18" s="200">
        <v>33</v>
      </c>
      <c r="K18" s="203">
        <v>13</v>
      </c>
      <c r="L18" s="200">
        <v>0</v>
      </c>
      <c r="M18" s="201">
        <v>0</v>
      </c>
      <c r="N18" s="204">
        <v>0</v>
      </c>
      <c r="O18" s="200">
        <v>0</v>
      </c>
      <c r="P18" s="200">
        <v>0</v>
      </c>
      <c r="Q18" s="205">
        <v>0</v>
      </c>
      <c r="R18" s="206">
        <v>0</v>
      </c>
      <c r="S18" s="200">
        <v>0</v>
      </c>
      <c r="T18" s="200"/>
      <c r="U18" s="200" t="s">
        <v>50</v>
      </c>
      <c r="V18" s="200" t="s">
        <v>50</v>
      </c>
      <c r="W18" s="43" t="s">
        <v>31</v>
      </c>
      <c r="X18" s="43" t="s">
        <v>31</v>
      </c>
      <c r="Y18" s="246">
        <v>15</v>
      </c>
      <c r="Z18" s="238">
        <v>33</v>
      </c>
      <c r="AA18" s="202">
        <v>33</v>
      </c>
      <c r="AB18" s="200">
        <v>7</v>
      </c>
      <c r="AC18" s="200">
        <v>0</v>
      </c>
      <c r="AD18" s="190"/>
      <c r="AE18" s="207">
        <v>0</v>
      </c>
      <c r="AF18" s="200" t="s">
        <v>56</v>
      </c>
      <c r="AG18" s="200" t="s">
        <v>56</v>
      </c>
      <c r="AH18" s="222" t="s">
        <v>58</v>
      </c>
      <c r="AI18" s="256" t="s">
        <v>58</v>
      </c>
      <c r="AJ18" s="200">
        <v>0</v>
      </c>
      <c r="AK18" s="200">
        <v>0</v>
      </c>
      <c r="AL18" s="200">
        <v>0</v>
      </c>
      <c r="AM18" s="222">
        <v>0</v>
      </c>
      <c r="AN18" s="207">
        <v>0</v>
      </c>
      <c r="AO18" s="207">
        <v>0</v>
      </c>
      <c r="AP18" s="207">
        <v>0</v>
      </c>
      <c r="AQ18" s="239" t="s">
        <v>63</v>
      </c>
      <c r="AR18" s="207" t="s">
        <v>63</v>
      </c>
      <c r="AS18" s="207" t="s">
        <v>51</v>
      </c>
      <c r="AT18" s="208" t="s">
        <v>51</v>
      </c>
      <c r="AU18" s="208" t="s">
        <v>51</v>
      </c>
      <c r="AV18" s="262" t="s">
        <v>51</v>
      </c>
      <c r="AW18" s="109" t="s">
        <v>31</v>
      </c>
      <c r="AX18" s="109" t="s">
        <v>31</v>
      </c>
      <c r="AY18" s="109" t="s">
        <v>31</v>
      </c>
      <c r="AZ18" s="110" t="s">
        <v>31</v>
      </c>
      <c r="BA18" s="111" t="s">
        <v>31</v>
      </c>
      <c r="BB18" s="112" t="s">
        <v>31</v>
      </c>
      <c r="BC18" s="112" t="s">
        <v>31</v>
      </c>
      <c r="BD18" s="113" t="s">
        <v>31</v>
      </c>
      <c r="BE18" s="114">
        <f>SUM(COUNTIF(E18:BD18,{0,"ТК","КИ"}))</f>
        <v>20</v>
      </c>
      <c r="BF18" s="115">
        <f>COUNTIF(E18:BD18,"па")</f>
        <v>0</v>
      </c>
      <c r="BG18" s="115"/>
      <c r="BH18" s="115">
        <f>SUM(COUNTIF(E18:BD18,{"&gt;=1"}))</f>
        <v>8</v>
      </c>
      <c r="BI18" s="115">
        <f>COUNTIF(E18:BD18,"у")</f>
        <v>0</v>
      </c>
      <c r="BJ18" s="115">
        <f>COUNTIF(E18:BD18,"П")</f>
        <v>2</v>
      </c>
      <c r="BK18" s="115">
        <f t="shared" si="3"/>
        <v>2</v>
      </c>
      <c r="BL18" s="115">
        <f t="shared" si="4"/>
        <v>2</v>
      </c>
      <c r="BM18" s="115">
        <f t="shared" si="5"/>
        <v>4</v>
      </c>
      <c r="BN18" s="115">
        <f t="shared" si="6"/>
        <v>2</v>
      </c>
      <c r="BO18" s="115">
        <f t="shared" si="7"/>
        <v>10</v>
      </c>
      <c r="BP18" s="116">
        <f t="shared" ref="BP18:BP25" si="8">SUM(BE18:BO18)</f>
        <v>50</v>
      </c>
      <c r="BQ18" s="16"/>
    </row>
    <row r="19" spans="1:69" s="33" customFormat="1" ht="43.5" customHeight="1" thickTop="1">
      <c r="A19" s="285" t="s">
        <v>52</v>
      </c>
      <c r="B19" s="289"/>
      <c r="C19" s="57">
        <v>3</v>
      </c>
      <c r="D19" s="56" t="s">
        <v>30</v>
      </c>
      <c r="E19" s="187">
        <v>0</v>
      </c>
      <c r="F19" s="188">
        <v>0</v>
      </c>
      <c r="G19" s="189">
        <v>0</v>
      </c>
      <c r="H19" s="190">
        <v>0</v>
      </c>
      <c r="I19" s="191">
        <v>0</v>
      </c>
      <c r="J19" s="189">
        <v>0</v>
      </c>
      <c r="K19" s="192">
        <v>0</v>
      </c>
      <c r="L19" s="189">
        <v>0</v>
      </c>
      <c r="M19" s="190">
        <v>0</v>
      </c>
      <c r="N19" s="193">
        <v>0</v>
      </c>
      <c r="O19" s="189">
        <v>6</v>
      </c>
      <c r="P19" s="189">
        <v>33</v>
      </c>
      <c r="Q19" s="194">
        <v>33</v>
      </c>
      <c r="R19" s="195">
        <v>30</v>
      </c>
      <c r="S19" s="178"/>
      <c r="T19" s="189">
        <v>0</v>
      </c>
      <c r="U19" s="189">
        <v>0</v>
      </c>
      <c r="V19" s="190">
        <v>0</v>
      </c>
      <c r="W19" s="197">
        <v>0</v>
      </c>
      <c r="X19" s="50" t="s">
        <v>31</v>
      </c>
      <c r="Y19" s="54" t="s">
        <v>31</v>
      </c>
      <c r="Z19" s="233">
        <v>0</v>
      </c>
      <c r="AA19" s="191">
        <v>0</v>
      </c>
      <c r="AB19" s="189">
        <v>0</v>
      </c>
      <c r="AC19" s="189">
        <v>0</v>
      </c>
      <c r="AD19" s="190">
        <v>0</v>
      </c>
      <c r="AE19" s="193">
        <v>0</v>
      </c>
      <c r="AF19" s="189">
        <v>0</v>
      </c>
      <c r="AG19" s="189">
        <v>0</v>
      </c>
      <c r="AH19" s="234">
        <v>0</v>
      </c>
      <c r="AI19" s="191">
        <v>0</v>
      </c>
      <c r="AJ19" s="189">
        <v>0</v>
      </c>
      <c r="AK19" s="189">
        <v>0</v>
      </c>
      <c r="AL19" s="197">
        <v>0</v>
      </c>
      <c r="AM19" s="251">
        <v>0</v>
      </c>
      <c r="AN19" s="196">
        <v>0</v>
      </c>
      <c r="AO19" s="197">
        <v>0</v>
      </c>
      <c r="AP19" s="197">
        <v>14</v>
      </c>
      <c r="AQ19" s="236">
        <v>33</v>
      </c>
      <c r="AR19" s="237">
        <v>33</v>
      </c>
      <c r="AS19" s="197">
        <v>7</v>
      </c>
      <c r="AT19" s="197">
        <v>0</v>
      </c>
      <c r="AU19" s="235">
        <v>0</v>
      </c>
      <c r="AV19" s="186">
        <v>0</v>
      </c>
      <c r="AW19" s="35" t="s">
        <v>34</v>
      </c>
      <c r="AX19" s="35" t="s">
        <v>34</v>
      </c>
      <c r="AY19" s="35" t="s">
        <v>31</v>
      </c>
      <c r="AZ19" s="42" t="s">
        <v>31</v>
      </c>
      <c r="BA19" s="34" t="s">
        <v>31</v>
      </c>
      <c r="BB19" s="36" t="s">
        <v>31</v>
      </c>
      <c r="BC19" s="36" t="s">
        <v>31</v>
      </c>
      <c r="BD19" s="37" t="s">
        <v>31</v>
      </c>
      <c r="BE19" s="38">
        <f>SUM(COUNTIF(E19:BD19,{0,"ТК","КИ"}))</f>
        <v>33</v>
      </c>
      <c r="BF19" s="39">
        <f t="shared" ref="BF19" si="9">COUNTIF(E19:BD19,"па")</f>
        <v>0</v>
      </c>
      <c r="BG19" s="39"/>
      <c r="BH19" s="40">
        <f>SUM(COUNTIF(E19:BD19,{"&gt;=1"}))</f>
        <v>8</v>
      </c>
      <c r="BI19" s="39">
        <f t="shared" ref="BI19" si="10">COUNTIF(E19:BD19,"у")</f>
        <v>0</v>
      </c>
      <c r="BJ19" s="39">
        <f t="shared" ref="BJ19" si="11">COUNTIF(E19:BD19,"П")</f>
        <v>2</v>
      </c>
      <c r="BK19" s="39">
        <f t="shared" si="3"/>
        <v>0</v>
      </c>
      <c r="BL19" s="39">
        <f t="shared" si="4"/>
        <v>0</v>
      </c>
      <c r="BM19" s="39">
        <f t="shared" si="5"/>
        <v>0</v>
      </c>
      <c r="BN19" s="39">
        <f t="shared" si="6"/>
        <v>0</v>
      </c>
      <c r="BO19" s="39">
        <f t="shared" si="7"/>
        <v>8</v>
      </c>
      <c r="BP19" s="41">
        <f>SUM(BE19:BO19)</f>
        <v>51</v>
      </c>
      <c r="BQ19" s="16"/>
    </row>
    <row r="20" spans="1:69" s="33" customFormat="1" ht="43.5" customHeight="1" thickBot="1">
      <c r="A20" s="286"/>
      <c r="B20" s="290"/>
      <c r="C20" s="107">
        <v>4</v>
      </c>
      <c r="D20" s="108" t="s">
        <v>30</v>
      </c>
      <c r="E20" s="198">
        <v>0</v>
      </c>
      <c r="F20" s="199">
        <v>0</v>
      </c>
      <c r="G20" s="200">
        <v>0</v>
      </c>
      <c r="H20" s="201">
        <v>18</v>
      </c>
      <c r="I20" s="202">
        <v>33</v>
      </c>
      <c r="J20" s="200">
        <v>33</v>
      </c>
      <c r="K20" s="203">
        <v>11</v>
      </c>
      <c r="L20" s="200">
        <v>0</v>
      </c>
      <c r="M20" s="201">
        <v>0</v>
      </c>
      <c r="N20" s="204">
        <v>0</v>
      </c>
      <c r="O20" s="200">
        <v>0</v>
      </c>
      <c r="P20" s="200">
        <v>0</v>
      </c>
      <c r="Q20" s="205">
        <v>0</v>
      </c>
      <c r="R20" s="206">
        <v>0</v>
      </c>
      <c r="S20" s="200">
        <v>0</v>
      </c>
      <c r="T20" s="200">
        <v>0</v>
      </c>
      <c r="U20" s="200" t="s">
        <v>50</v>
      </c>
      <c r="V20" s="201" t="s">
        <v>50</v>
      </c>
      <c r="W20" s="261" t="s">
        <v>31</v>
      </c>
      <c r="X20" s="261" t="s">
        <v>64</v>
      </c>
      <c r="Y20" s="246">
        <v>15</v>
      </c>
      <c r="Z20" s="238">
        <v>33</v>
      </c>
      <c r="AA20" s="202">
        <v>33</v>
      </c>
      <c r="AB20" s="200">
        <v>9</v>
      </c>
      <c r="AC20" s="200">
        <v>0</v>
      </c>
      <c r="AD20" s="201"/>
      <c r="AE20" s="207">
        <v>0</v>
      </c>
      <c r="AF20" s="200" t="s">
        <v>56</v>
      </c>
      <c r="AG20" s="200" t="s">
        <v>56</v>
      </c>
      <c r="AH20" s="222" t="s">
        <v>58</v>
      </c>
      <c r="AI20" s="256" t="s">
        <v>58</v>
      </c>
      <c r="AJ20" s="200">
        <v>0</v>
      </c>
      <c r="AK20" s="200">
        <v>0</v>
      </c>
      <c r="AL20" s="200">
        <v>0</v>
      </c>
      <c r="AM20" s="222">
        <v>0</v>
      </c>
      <c r="AN20" s="207">
        <v>0</v>
      </c>
      <c r="AO20" s="207">
        <v>0</v>
      </c>
      <c r="AP20" s="207">
        <v>0</v>
      </c>
      <c r="AQ20" s="239" t="s">
        <v>63</v>
      </c>
      <c r="AR20" s="207" t="s">
        <v>63</v>
      </c>
      <c r="AS20" s="207" t="s">
        <v>51</v>
      </c>
      <c r="AT20" s="208" t="s">
        <v>51</v>
      </c>
      <c r="AU20" s="208" t="s">
        <v>51</v>
      </c>
      <c r="AV20" s="262" t="s">
        <v>51</v>
      </c>
      <c r="AW20" s="261" t="s">
        <v>31</v>
      </c>
      <c r="AX20" s="109" t="s">
        <v>31</v>
      </c>
      <c r="AY20" s="109" t="s">
        <v>31</v>
      </c>
      <c r="AZ20" s="110" t="s">
        <v>31</v>
      </c>
      <c r="BA20" s="111" t="s">
        <v>31</v>
      </c>
      <c r="BB20" s="112" t="s">
        <v>31</v>
      </c>
      <c r="BC20" s="112" t="s">
        <v>31</v>
      </c>
      <c r="BD20" s="113" t="s">
        <v>31</v>
      </c>
      <c r="BE20" s="114">
        <f>SUM(COUNTIF(E20:BD20,{0,"ТК","КИ"}))</f>
        <v>21</v>
      </c>
      <c r="BF20" s="115">
        <f>COUNTIF(E20:BD20,"па")</f>
        <v>0</v>
      </c>
      <c r="BG20" s="115"/>
      <c r="BH20" s="115">
        <f>SUM(COUNTIF(E20:BD20,{"&gt;=1"}))</f>
        <v>8</v>
      </c>
      <c r="BI20" s="115">
        <f>COUNTIF(E20:BD20,"у")</f>
        <v>0</v>
      </c>
      <c r="BJ20" s="115">
        <f>COUNTIF(E20:BD20,"П")</f>
        <v>2</v>
      </c>
      <c r="BK20" s="115">
        <f t="shared" si="3"/>
        <v>2</v>
      </c>
      <c r="BL20" s="115">
        <f t="shared" si="4"/>
        <v>2</v>
      </c>
      <c r="BM20" s="115">
        <f t="shared" si="5"/>
        <v>4</v>
      </c>
      <c r="BN20" s="115">
        <f t="shared" si="6"/>
        <v>2</v>
      </c>
      <c r="BO20" s="115">
        <f t="shared" si="7"/>
        <v>10</v>
      </c>
      <c r="BP20" s="116">
        <f t="shared" si="8"/>
        <v>51</v>
      </c>
      <c r="BQ20" s="16"/>
    </row>
    <row r="21" spans="1:69" s="33" customFormat="1" ht="24.95" customHeight="1" thickTop="1">
      <c r="A21" s="285" t="s">
        <v>61</v>
      </c>
      <c r="B21" s="291" t="s">
        <v>55</v>
      </c>
      <c r="C21" s="154">
        <v>1</v>
      </c>
      <c r="D21" s="155" t="s">
        <v>30</v>
      </c>
      <c r="E21" s="209">
        <v>0</v>
      </c>
      <c r="F21" s="210">
        <v>0</v>
      </c>
      <c r="G21" s="211">
        <v>0</v>
      </c>
      <c r="H21" s="212"/>
      <c r="I21" s="213">
        <v>25</v>
      </c>
      <c r="J21" s="174">
        <v>7</v>
      </c>
      <c r="K21" s="175">
        <v>0</v>
      </c>
      <c r="L21" s="211">
        <v>0</v>
      </c>
      <c r="M21" s="212">
        <v>0</v>
      </c>
      <c r="N21" s="214">
        <v>0</v>
      </c>
      <c r="O21" s="211">
        <v>0</v>
      </c>
      <c r="P21" s="211">
        <v>0</v>
      </c>
      <c r="Q21" s="215">
        <v>0</v>
      </c>
      <c r="R21" s="216">
        <v>0</v>
      </c>
      <c r="S21" s="211">
        <v>0</v>
      </c>
      <c r="T21" s="211">
        <v>0</v>
      </c>
      <c r="U21" s="211">
        <v>0</v>
      </c>
      <c r="V21" s="212">
        <v>0</v>
      </c>
      <c r="W21" s="218">
        <v>0</v>
      </c>
      <c r="X21" s="156" t="s">
        <v>31</v>
      </c>
      <c r="Y21" s="157" t="s">
        <v>31</v>
      </c>
      <c r="Z21" s="240">
        <v>0</v>
      </c>
      <c r="AA21" s="213">
        <v>0</v>
      </c>
      <c r="AB21" s="211">
        <v>0</v>
      </c>
      <c r="AC21" s="211">
        <v>0</v>
      </c>
      <c r="AD21" s="212">
        <v>0</v>
      </c>
      <c r="AE21" s="214">
        <v>0</v>
      </c>
      <c r="AF21" s="211">
        <v>0</v>
      </c>
      <c r="AG21" s="211">
        <v>0</v>
      </c>
      <c r="AH21" s="241">
        <v>0</v>
      </c>
      <c r="AI21" s="191">
        <v>0</v>
      </c>
      <c r="AJ21" s="189">
        <v>0</v>
      </c>
      <c r="AK21" s="189">
        <v>0</v>
      </c>
      <c r="AL21" s="197">
        <v>0</v>
      </c>
      <c r="AM21" s="251">
        <v>0</v>
      </c>
      <c r="AN21" s="217">
        <v>0</v>
      </c>
      <c r="AO21" s="186">
        <v>0</v>
      </c>
      <c r="AP21" s="218">
        <v>14</v>
      </c>
      <c r="AQ21" s="243">
        <v>33</v>
      </c>
      <c r="AR21" s="244">
        <v>33</v>
      </c>
      <c r="AS21" s="218">
        <v>9</v>
      </c>
      <c r="AT21" s="218">
        <v>0</v>
      </c>
      <c r="AU21" s="242">
        <v>0</v>
      </c>
      <c r="AV21" s="217">
        <v>0</v>
      </c>
      <c r="AW21" s="158" t="s">
        <v>31</v>
      </c>
      <c r="AX21" s="158" t="s">
        <v>31</v>
      </c>
      <c r="AY21" s="158" t="s">
        <v>31</v>
      </c>
      <c r="AZ21" s="159" t="s">
        <v>31</v>
      </c>
      <c r="BA21" s="160" t="s">
        <v>31</v>
      </c>
      <c r="BB21" s="161" t="s">
        <v>31</v>
      </c>
      <c r="BC21" s="161" t="s">
        <v>31</v>
      </c>
      <c r="BD21" s="162" t="s">
        <v>31</v>
      </c>
      <c r="BE21" s="163">
        <f>SUM(COUNTIF(E21:BD21,{0,"ТК","КИ"}))</f>
        <v>35</v>
      </c>
      <c r="BF21" s="44">
        <f t="shared" ref="BF21:BF25" si="12">COUNTIF(E21:BD21,"па")</f>
        <v>0</v>
      </c>
      <c r="BG21" s="44"/>
      <c r="BH21" s="106">
        <f>SUM(COUNTIF(E21:BD21,{"&gt;=1"}))</f>
        <v>6</v>
      </c>
      <c r="BI21" s="44">
        <f t="shared" ref="BI21:BI25" si="13">COUNTIF(E21:BD21,"у")</f>
        <v>0</v>
      </c>
      <c r="BJ21" s="44">
        <f t="shared" ref="BJ21:BJ25" si="14">COUNTIF(E21:BD21,"П")</f>
        <v>0</v>
      </c>
      <c r="BK21" s="44">
        <f t="shared" si="3"/>
        <v>0</v>
      </c>
      <c r="BL21" s="39">
        <f t="shared" si="4"/>
        <v>0</v>
      </c>
      <c r="BM21" s="44">
        <f t="shared" si="5"/>
        <v>0</v>
      </c>
      <c r="BN21" s="44">
        <f t="shared" si="6"/>
        <v>0</v>
      </c>
      <c r="BO21" s="44">
        <f t="shared" si="7"/>
        <v>10</v>
      </c>
      <c r="BP21" s="164">
        <f t="shared" si="8"/>
        <v>51</v>
      </c>
      <c r="BQ21" s="16"/>
    </row>
    <row r="22" spans="1:69" s="33" customFormat="1" ht="24.95" customHeight="1">
      <c r="A22" s="287"/>
      <c r="B22" s="292"/>
      <c r="C22" s="55">
        <v>2</v>
      </c>
      <c r="D22" s="56" t="s">
        <v>30</v>
      </c>
      <c r="E22" s="176">
        <v>0</v>
      </c>
      <c r="F22" s="177">
        <v>0</v>
      </c>
      <c r="G22" s="178">
        <v>0</v>
      </c>
      <c r="H22" s="179">
        <v>0</v>
      </c>
      <c r="I22" s="180">
        <v>0</v>
      </c>
      <c r="J22" s="178">
        <v>0</v>
      </c>
      <c r="K22" s="181">
        <v>0</v>
      </c>
      <c r="L22" s="178">
        <v>0</v>
      </c>
      <c r="M22" s="179">
        <v>0</v>
      </c>
      <c r="N22" s="182">
        <v>0</v>
      </c>
      <c r="O22" s="178">
        <v>0</v>
      </c>
      <c r="P22" s="178">
        <v>0</v>
      </c>
      <c r="Q22" s="183">
        <v>0</v>
      </c>
      <c r="R22" s="184">
        <v>0</v>
      </c>
      <c r="S22" s="178">
        <v>4</v>
      </c>
      <c r="T22" s="178">
        <v>33</v>
      </c>
      <c r="U22" s="178">
        <v>23</v>
      </c>
      <c r="V22" s="179">
        <v>0</v>
      </c>
      <c r="W22" s="186">
        <v>0</v>
      </c>
      <c r="X22" s="45" t="s">
        <v>31</v>
      </c>
      <c r="Y22" s="51" t="s">
        <v>31</v>
      </c>
      <c r="Z22" s="228">
        <v>0</v>
      </c>
      <c r="AA22" s="180">
        <v>0</v>
      </c>
      <c r="AB22" s="178">
        <v>0</v>
      </c>
      <c r="AC22" s="178">
        <v>0</v>
      </c>
      <c r="AD22" s="179">
        <v>0</v>
      </c>
      <c r="AE22" s="182">
        <v>0</v>
      </c>
      <c r="AF22" s="178">
        <v>0</v>
      </c>
      <c r="AG22" s="178">
        <v>0</v>
      </c>
      <c r="AH22" s="229">
        <v>0</v>
      </c>
      <c r="AI22" s="191">
        <v>0</v>
      </c>
      <c r="AJ22" s="189">
        <v>0</v>
      </c>
      <c r="AK22" s="189">
        <v>9</v>
      </c>
      <c r="AL22" s="197">
        <v>33</v>
      </c>
      <c r="AM22" s="251">
        <v>28</v>
      </c>
      <c r="AN22" s="185">
        <v>0</v>
      </c>
      <c r="AO22" s="186">
        <v>0</v>
      </c>
      <c r="AP22" s="186">
        <v>0</v>
      </c>
      <c r="AQ22" s="231">
        <v>0</v>
      </c>
      <c r="AR22" s="232">
        <v>0</v>
      </c>
      <c r="AS22" s="186">
        <v>0</v>
      </c>
      <c r="AT22" s="186">
        <v>0</v>
      </c>
      <c r="AU22" s="230" t="s">
        <v>33</v>
      </c>
      <c r="AV22" s="186" t="s">
        <v>33</v>
      </c>
      <c r="AW22" s="46" t="s">
        <v>31</v>
      </c>
      <c r="AX22" s="47" t="s">
        <v>31</v>
      </c>
      <c r="AY22" s="46" t="s">
        <v>31</v>
      </c>
      <c r="AZ22" s="52" t="s">
        <v>31</v>
      </c>
      <c r="BA22" s="53" t="s">
        <v>31</v>
      </c>
      <c r="BB22" s="43" t="s">
        <v>31</v>
      </c>
      <c r="BC22" s="43" t="s">
        <v>31</v>
      </c>
      <c r="BD22" s="48" t="s">
        <v>31</v>
      </c>
      <c r="BE22" s="38">
        <f>SUM(COUNTIF(E22:BD22,{0,"ТК","КИ"}))</f>
        <v>34</v>
      </c>
      <c r="BF22" s="40">
        <f t="shared" si="12"/>
        <v>0</v>
      </c>
      <c r="BG22" s="40"/>
      <c r="BH22" s="40">
        <f>SUM(COUNTIF(E22:BD22,{"&gt;=1"}))</f>
        <v>6</v>
      </c>
      <c r="BI22" s="40">
        <f t="shared" si="13"/>
        <v>2</v>
      </c>
      <c r="BJ22" s="40">
        <f t="shared" si="14"/>
        <v>0</v>
      </c>
      <c r="BK22" s="40">
        <f t="shared" si="3"/>
        <v>0</v>
      </c>
      <c r="BL22" s="39">
        <f t="shared" si="4"/>
        <v>0</v>
      </c>
      <c r="BM22" s="40">
        <f t="shared" si="5"/>
        <v>0</v>
      </c>
      <c r="BN22" s="40">
        <f t="shared" si="6"/>
        <v>0</v>
      </c>
      <c r="BO22" s="40">
        <f t="shared" si="7"/>
        <v>10</v>
      </c>
      <c r="BP22" s="49">
        <f>SUM(BE22:BO22)</f>
        <v>52</v>
      </c>
      <c r="BQ22" s="16"/>
    </row>
    <row r="23" spans="1:69" s="33" customFormat="1" ht="24.95" customHeight="1">
      <c r="A23" s="287"/>
      <c r="B23" s="292"/>
      <c r="C23" s="57">
        <v>3</v>
      </c>
      <c r="D23" s="56" t="s">
        <v>30</v>
      </c>
      <c r="E23" s="187">
        <v>0</v>
      </c>
      <c r="F23" s="188">
        <v>0</v>
      </c>
      <c r="G23" s="189">
        <v>0</v>
      </c>
      <c r="H23" s="190">
        <v>0</v>
      </c>
      <c r="I23" s="191">
        <v>0</v>
      </c>
      <c r="J23" s="189">
        <v>0</v>
      </c>
      <c r="K23" s="192">
        <v>0</v>
      </c>
      <c r="L23" s="189">
        <v>0</v>
      </c>
      <c r="M23" s="190">
        <v>0</v>
      </c>
      <c r="N23" s="193">
        <v>0</v>
      </c>
      <c r="O23" s="189">
        <v>6</v>
      </c>
      <c r="P23" s="189">
        <v>33</v>
      </c>
      <c r="Q23" s="194">
        <v>33</v>
      </c>
      <c r="R23" s="195">
        <v>2</v>
      </c>
      <c r="S23" s="189">
        <v>0</v>
      </c>
      <c r="T23" s="189">
        <v>0</v>
      </c>
      <c r="U23" s="189">
        <v>0</v>
      </c>
      <c r="V23" s="190">
        <v>0</v>
      </c>
      <c r="W23" s="197">
        <v>0</v>
      </c>
      <c r="X23" s="50" t="s">
        <v>31</v>
      </c>
      <c r="Y23" s="54" t="s">
        <v>31</v>
      </c>
      <c r="Z23" s="233">
        <v>0</v>
      </c>
      <c r="AA23" s="191">
        <v>0</v>
      </c>
      <c r="AB23" s="189">
        <v>0</v>
      </c>
      <c r="AC23" s="189">
        <v>0</v>
      </c>
      <c r="AD23" s="190">
        <v>0</v>
      </c>
      <c r="AE23" s="193">
        <v>0</v>
      </c>
      <c r="AF23" s="189">
        <v>0</v>
      </c>
      <c r="AG23" s="189">
        <v>0</v>
      </c>
      <c r="AH23" s="234">
        <v>0</v>
      </c>
      <c r="AI23" s="191">
        <v>0</v>
      </c>
      <c r="AJ23" s="189">
        <v>0</v>
      </c>
      <c r="AK23" s="189">
        <v>0</v>
      </c>
      <c r="AL23" s="197">
        <v>0</v>
      </c>
      <c r="AM23" s="251">
        <v>0</v>
      </c>
      <c r="AN23" s="196">
        <v>0</v>
      </c>
      <c r="AO23" s="197">
        <v>0</v>
      </c>
      <c r="AP23" s="197">
        <v>14</v>
      </c>
      <c r="AQ23" s="236">
        <v>33</v>
      </c>
      <c r="AR23" s="237">
        <v>33</v>
      </c>
      <c r="AS23" s="197">
        <v>5</v>
      </c>
      <c r="AT23" s="197">
        <v>0</v>
      </c>
      <c r="AU23" s="235">
        <v>0</v>
      </c>
      <c r="AV23" s="186">
        <v>0</v>
      </c>
      <c r="AW23" s="35" t="s">
        <v>34</v>
      </c>
      <c r="AX23" s="35" t="s">
        <v>34</v>
      </c>
      <c r="AY23" s="35" t="s">
        <v>31</v>
      </c>
      <c r="AZ23" s="42" t="s">
        <v>31</v>
      </c>
      <c r="BA23" s="34" t="s">
        <v>31</v>
      </c>
      <c r="BB23" s="36" t="s">
        <v>31</v>
      </c>
      <c r="BC23" s="36" t="s">
        <v>31</v>
      </c>
      <c r="BD23" s="37" t="s">
        <v>31</v>
      </c>
      <c r="BE23" s="38">
        <f>SUM(COUNTIF(E23:BD23,{0,"ТК","КИ"}))</f>
        <v>34</v>
      </c>
      <c r="BF23" s="39">
        <f t="shared" si="12"/>
        <v>0</v>
      </c>
      <c r="BG23" s="39"/>
      <c r="BH23" s="40">
        <f>SUM(COUNTIF(E23:BD23,{"&gt;=1"}))</f>
        <v>8</v>
      </c>
      <c r="BI23" s="39">
        <f t="shared" si="13"/>
        <v>0</v>
      </c>
      <c r="BJ23" s="39">
        <f t="shared" si="14"/>
        <v>2</v>
      </c>
      <c r="BK23" s="39">
        <f t="shared" si="3"/>
        <v>0</v>
      </c>
      <c r="BL23" s="39">
        <f t="shared" si="4"/>
        <v>0</v>
      </c>
      <c r="BM23" s="39">
        <f t="shared" si="5"/>
        <v>0</v>
      </c>
      <c r="BN23" s="39">
        <f t="shared" si="6"/>
        <v>0</v>
      </c>
      <c r="BO23" s="39">
        <f t="shared" si="7"/>
        <v>8</v>
      </c>
      <c r="BP23" s="41">
        <f>SUM(BE23:BO23)</f>
        <v>52</v>
      </c>
      <c r="BQ23" s="16"/>
    </row>
    <row r="24" spans="1:69" s="33" customFormat="1" ht="24.95" customHeight="1">
      <c r="A24" s="287"/>
      <c r="B24" s="292"/>
      <c r="C24" s="57">
        <v>4</v>
      </c>
      <c r="D24" s="56" t="s">
        <v>30</v>
      </c>
      <c r="E24" s="187">
        <v>0</v>
      </c>
      <c r="F24" s="188">
        <v>0</v>
      </c>
      <c r="G24" s="189">
        <v>0</v>
      </c>
      <c r="H24" s="190">
        <v>0</v>
      </c>
      <c r="I24" s="191">
        <v>0</v>
      </c>
      <c r="J24" s="189">
        <v>0</v>
      </c>
      <c r="K24" s="192">
        <v>0</v>
      </c>
      <c r="L24" s="189">
        <v>0</v>
      </c>
      <c r="M24" s="190">
        <v>0</v>
      </c>
      <c r="N24" s="193">
        <v>0</v>
      </c>
      <c r="O24" s="189">
        <v>0</v>
      </c>
      <c r="P24" s="189">
        <v>13</v>
      </c>
      <c r="Q24" s="194">
        <v>33</v>
      </c>
      <c r="R24" s="195">
        <v>33</v>
      </c>
      <c r="S24" s="189">
        <v>6</v>
      </c>
      <c r="T24" s="189">
        <v>0</v>
      </c>
      <c r="U24" s="189">
        <v>0</v>
      </c>
      <c r="V24" s="190">
        <v>0</v>
      </c>
      <c r="W24" s="197">
        <v>0</v>
      </c>
      <c r="X24" s="50" t="s">
        <v>31</v>
      </c>
      <c r="Y24" s="54" t="s">
        <v>31</v>
      </c>
      <c r="Z24" s="233">
        <v>0</v>
      </c>
      <c r="AA24" s="191">
        <v>0</v>
      </c>
      <c r="AB24" s="189">
        <v>0</v>
      </c>
      <c r="AC24" s="189">
        <v>0</v>
      </c>
      <c r="AD24" s="190">
        <v>0</v>
      </c>
      <c r="AE24" s="193">
        <v>0</v>
      </c>
      <c r="AF24" s="189">
        <v>0</v>
      </c>
      <c r="AG24" s="189">
        <v>0</v>
      </c>
      <c r="AH24" s="234">
        <v>19</v>
      </c>
      <c r="AI24" s="191">
        <v>33</v>
      </c>
      <c r="AJ24" s="189">
        <v>33</v>
      </c>
      <c r="AK24" s="189">
        <v>13</v>
      </c>
      <c r="AL24" s="197">
        <v>0</v>
      </c>
      <c r="AM24" s="251">
        <v>0</v>
      </c>
      <c r="AN24" s="196">
        <v>0</v>
      </c>
      <c r="AO24" s="196">
        <v>0</v>
      </c>
      <c r="AP24" s="197">
        <v>0</v>
      </c>
      <c r="AQ24" s="235">
        <v>0</v>
      </c>
      <c r="AR24" s="245">
        <v>0</v>
      </c>
      <c r="AS24" s="197">
        <v>0</v>
      </c>
      <c r="AT24" s="197">
        <v>0</v>
      </c>
      <c r="AU24" s="235" t="s">
        <v>34</v>
      </c>
      <c r="AV24" s="186" t="s">
        <v>34</v>
      </c>
      <c r="AW24" s="35" t="s">
        <v>31</v>
      </c>
      <c r="AX24" s="35" t="s">
        <v>31</v>
      </c>
      <c r="AY24" s="35" t="s">
        <v>31</v>
      </c>
      <c r="AZ24" s="42" t="s">
        <v>31</v>
      </c>
      <c r="BA24" s="34" t="s">
        <v>31</v>
      </c>
      <c r="BB24" s="36" t="s">
        <v>31</v>
      </c>
      <c r="BC24" s="36" t="s">
        <v>31</v>
      </c>
      <c r="BD24" s="37" t="s">
        <v>31</v>
      </c>
      <c r="BE24" s="38">
        <f>SUM(COUNTIF(E24:BD24,{0,"ТК","КИ"}))</f>
        <v>32</v>
      </c>
      <c r="BF24" s="39">
        <f>COUNTIF(E24:BD24,"па")</f>
        <v>0</v>
      </c>
      <c r="BG24" s="39"/>
      <c r="BH24" s="39">
        <f>SUM(COUNTIF(E24:BD24,{"&gt;=1"}))</f>
        <v>8</v>
      </c>
      <c r="BI24" s="39">
        <f>COUNTIF(E24:BD24,"у")</f>
        <v>0</v>
      </c>
      <c r="BJ24" s="39">
        <f>COUNTIF(E24:BD24,"П")</f>
        <v>2</v>
      </c>
      <c r="BK24" s="39">
        <f t="shared" si="3"/>
        <v>0</v>
      </c>
      <c r="BL24" s="39">
        <f t="shared" si="4"/>
        <v>0</v>
      </c>
      <c r="BM24" s="39">
        <f t="shared" si="5"/>
        <v>0</v>
      </c>
      <c r="BN24" s="39">
        <f t="shared" si="6"/>
        <v>0</v>
      </c>
      <c r="BO24" s="39">
        <f t="shared" si="7"/>
        <v>10</v>
      </c>
      <c r="BP24" s="41">
        <f t="shared" si="8"/>
        <v>52</v>
      </c>
      <c r="BQ24" s="16"/>
    </row>
    <row r="25" spans="1:69" s="33" customFormat="1" ht="24.95" customHeight="1" thickBot="1">
      <c r="A25" s="288"/>
      <c r="B25" s="293"/>
      <c r="C25" s="165">
        <v>5</v>
      </c>
      <c r="D25" s="166" t="s">
        <v>30</v>
      </c>
      <c r="E25" s="219">
        <v>0</v>
      </c>
      <c r="F25" s="220">
        <v>0</v>
      </c>
      <c r="G25" s="221">
        <v>0</v>
      </c>
      <c r="H25" s="222">
        <v>18</v>
      </c>
      <c r="I25" s="223">
        <v>33</v>
      </c>
      <c r="J25" s="221">
        <v>33</v>
      </c>
      <c r="K25" s="224">
        <v>33</v>
      </c>
      <c r="L25" s="221">
        <v>33</v>
      </c>
      <c r="M25" s="222">
        <v>33</v>
      </c>
      <c r="N25" s="225">
        <v>1</v>
      </c>
      <c r="O25" s="221">
        <v>0</v>
      </c>
      <c r="P25" s="221">
        <v>0</v>
      </c>
      <c r="Q25" s="226">
        <v>0</v>
      </c>
      <c r="R25" s="227">
        <v>0</v>
      </c>
      <c r="S25" s="221">
        <v>0</v>
      </c>
      <c r="T25" s="221">
        <v>0</v>
      </c>
      <c r="U25" s="221">
        <v>0</v>
      </c>
      <c r="V25" s="222">
        <v>0</v>
      </c>
      <c r="W25" s="252">
        <v>0</v>
      </c>
      <c r="X25" s="253" t="s">
        <v>31</v>
      </c>
      <c r="Y25" s="254" t="s">
        <v>31</v>
      </c>
      <c r="Z25" s="255">
        <v>0</v>
      </c>
      <c r="AA25" s="223">
        <v>0</v>
      </c>
      <c r="AB25" s="221">
        <v>0</v>
      </c>
      <c r="AC25" s="221">
        <v>0</v>
      </c>
      <c r="AD25" s="201"/>
      <c r="AE25" s="257">
        <v>0</v>
      </c>
      <c r="AF25" s="200" t="s">
        <v>56</v>
      </c>
      <c r="AG25" s="200" t="s">
        <v>56</v>
      </c>
      <c r="AH25" s="222" t="s">
        <v>58</v>
      </c>
      <c r="AI25" s="221" t="s">
        <v>58</v>
      </c>
      <c r="AJ25" s="208">
        <v>0</v>
      </c>
      <c r="AK25" s="246">
        <v>0</v>
      </c>
      <c r="AL25" s="246">
        <v>0</v>
      </c>
      <c r="AM25" s="222">
        <v>0</v>
      </c>
      <c r="AN25" s="257">
        <v>0</v>
      </c>
      <c r="AO25" s="246">
        <v>0</v>
      </c>
      <c r="AP25" s="246">
        <v>0</v>
      </c>
      <c r="AQ25" s="258" t="s">
        <v>63</v>
      </c>
      <c r="AR25" s="259" t="s">
        <v>63</v>
      </c>
      <c r="AS25" s="260" t="s">
        <v>51</v>
      </c>
      <c r="AT25" s="252" t="s">
        <v>51</v>
      </c>
      <c r="AU25" s="258" t="s">
        <v>51</v>
      </c>
      <c r="AV25" s="262" t="s">
        <v>51</v>
      </c>
      <c r="AW25" s="167" t="s">
        <v>31</v>
      </c>
      <c r="AX25" s="167" t="s">
        <v>31</v>
      </c>
      <c r="AY25" s="167" t="s">
        <v>31</v>
      </c>
      <c r="AZ25" s="169" t="s">
        <v>31</v>
      </c>
      <c r="BA25" s="168" t="s">
        <v>31</v>
      </c>
      <c r="BB25" s="170" t="s">
        <v>31</v>
      </c>
      <c r="BC25" s="170" t="s">
        <v>31</v>
      </c>
      <c r="BD25" s="171" t="s">
        <v>31</v>
      </c>
      <c r="BE25" s="29">
        <f>SUM(COUNTIF(E25:BD25,{0,"ТК","КИ"}))</f>
        <v>24</v>
      </c>
      <c r="BF25" s="172">
        <f t="shared" si="12"/>
        <v>0</v>
      </c>
      <c r="BG25" s="172"/>
      <c r="BH25" s="172">
        <f>SUM(COUNTIF(E25:BD25,{"&gt;=1"}))</f>
        <v>7</v>
      </c>
      <c r="BI25" s="172">
        <f t="shared" si="13"/>
        <v>0</v>
      </c>
      <c r="BJ25" s="172">
        <f t="shared" si="14"/>
        <v>0</v>
      </c>
      <c r="BK25" s="172">
        <f t="shared" si="3"/>
        <v>2</v>
      </c>
      <c r="BL25" s="172">
        <f t="shared" si="4"/>
        <v>2</v>
      </c>
      <c r="BM25" s="172">
        <f t="shared" si="5"/>
        <v>4</v>
      </c>
      <c r="BN25" s="172">
        <f t="shared" si="6"/>
        <v>2</v>
      </c>
      <c r="BO25" s="172">
        <f t="shared" si="7"/>
        <v>10</v>
      </c>
      <c r="BP25" s="173">
        <f t="shared" si="8"/>
        <v>51</v>
      </c>
      <c r="BQ25" s="16"/>
    </row>
    <row r="26" spans="1:69" s="33" customFormat="1" ht="27.95" customHeight="1" thickTop="1">
      <c r="A26" s="141"/>
      <c r="B26" s="142"/>
      <c r="C26" s="143"/>
      <c r="D26" s="144"/>
      <c r="E26" s="145"/>
      <c r="F26" s="145"/>
      <c r="G26" s="146"/>
      <c r="H26" s="146"/>
      <c r="I26" s="146"/>
      <c r="J26" s="146"/>
      <c r="K26" s="147"/>
      <c r="L26" s="146"/>
      <c r="M26" s="146"/>
      <c r="N26" s="146"/>
      <c r="O26" s="146"/>
      <c r="P26" s="146"/>
      <c r="Q26" s="146"/>
      <c r="R26" s="147"/>
      <c r="S26" s="146"/>
      <c r="T26" s="146"/>
      <c r="U26" s="146"/>
      <c r="V26" s="148"/>
      <c r="W26" s="149"/>
      <c r="X26" s="149"/>
      <c r="Y26" s="150"/>
      <c r="Z26" s="151"/>
      <c r="AA26" s="152"/>
      <c r="AB26" s="146"/>
      <c r="AC26" s="146"/>
      <c r="AD26" s="146"/>
      <c r="AE26" s="146"/>
      <c r="AF26" s="146"/>
      <c r="AG26" s="146"/>
      <c r="AH26" s="147"/>
      <c r="AI26" s="146"/>
      <c r="AJ26" s="148"/>
      <c r="AK26" s="146"/>
      <c r="AL26" s="149"/>
      <c r="AM26" s="151"/>
      <c r="AN26" s="148"/>
      <c r="AO26" s="148"/>
      <c r="AP26" s="148"/>
      <c r="AQ26" s="148"/>
      <c r="AR26" s="148"/>
      <c r="AS26" s="148"/>
      <c r="AT26" s="148"/>
      <c r="AU26" s="148"/>
      <c r="AV26" s="148"/>
      <c r="AW26" s="148"/>
      <c r="AX26" s="148"/>
      <c r="AY26" s="148"/>
      <c r="AZ26" s="148"/>
      <c r="BA26" s="148"/>
      <c r="BB26" s="153"/>
      <c r="BC26" s="153"/>
      <c r="BD26" s="153"/>
      <c r="BE26" s="63"/>
      <c r="BF26" s="63"/>
      <c r="BG26" s="63"/>
      <c r="BH26" s="63"/>
      <c r="BI26" s="63"/>
      <c r="BJ26" s="63"/>
      <c r="BK26" s="63"/>
      <c r="BL26" s="63"/>
      <c r="BM26" s="63"/>
      <c r="BN26" s="63"/>
      <c r="BO26" s="63"/>
      <c r="BP26" s="63"/>
      <c r="BQ26" s="16"/>
    </row>
    <row r="27" spans="1:69" ht="18.75">
      <c r="C27" s="58"/>
      <c r="D27" s="58"/>
      <c r="E27" s="58"/>
      <c r="F27" s="58"/>
      <c r="G27" s="58"/>
      <c r="H27" s="58"/>
      <c r="I27" s="58"/>
      <c r="J27" s="58"/>
      <c r="K27" s="58"/>
      <c r="L27" s="58"/>
      <c r="M27" s="58"/>
      <c r="N27" s="58"/>
      <c r="O27" s="58"/>
      <c r="P27" s="59"/>
      <c r="Q27" s="105"/>
      <c r="R27" s="59"/>
      <c r="S27" s="59"/>
      <c r="T27" s="59"/>
      <c r="U27" s="59"/>
      <c r="V27" s="59"/>
      <c r="W27" s="59"/>
      <c r="X27" s="59"/>
      <c r="Y27" s="60"/>
      <c r="Z27" s="59"/>
      <c r="AA27" s="59"/>
      <c r="AB27" s="59"/>
      <c r="AC27" s="59"/>
      <c r="AD27" s="59"/>
      <c r="AE27" s="61" t="s">
        <v>39</v>
      </c>
      <c r="AF27" s="59"/>
      <c r="AG27" s="59"/>
      <c r="AH27" s="59"/>
      <c r="AI27" s="59"/>
      <c r="AJ27" s="59"/>
      <c r="AK27" s="59"/>
      <c r="AL27" s="59"/>
      <c r="AM27" s="59"/>
      <c r="AN27" s="59"/>
      <c r="AO27" s="59"/>
      <c r="AP27" s="59"/>
      <c r="AQ27" s="59"/>
      <c r="AR27" s="59"/>
      <c r="AS27" s="59"/>
      <c r="AT27" s="59"/>
      <c r="AU27" s="59"/>
      <c r="AV27" s="59"/>
      <c r="AW27" s="59"/>
      <c r="AX27" s="59"/>
      <c r="AY27" s="59"/>
      <c r="AZ27" s="59"/>
      <c r="BA27" s="59"/>
      <c r="BB27" s="59"/>
      <c r="BC27" s="59"/>
      <c r="BD27" s="59"/>
      <c r="BE27" s="62"/>
      <c r="BF27" s="63"/>
      <c r="BG27" s="63"/>
      <c r="BH27" s="63"/>
      <c r="BI27" s="63"/>
      <c r="BJ27" s="63"/>
      <c r="BK27" s="63"/>
      <c r="BL27" s="63"/>
      <c r="BM27" s="63"/>
    </row>
    <row r="28" spans="1:69" s="33" customFormat="1" ht="20.100000000000001" customHeight="1" thickBot="1">
      <c r="A28" s="58" t="s">
        <v>38</v>
      </c>
      <c r="B28" s="58"/>
      <c r="C28" s="58"/>
      <c r="D28" s="58"/>
      <c r="E28" s="58"/>
      <c r="F28" s="58"/>
      <c r="G28" s="58"/>
      <c r="H28" s="58"/>
      <c r="I28" s="58"/>
      <c r="J28" s="58"/>
      <c r="K28" s="58"/>
      <c r="L28" s="58"/>
      <c r="M28" s="58"/>
      <c r="N28" s="58"/>
      <c r="O28" s="58"/>
      <c r="P28" s="59"/>
      <c r="Q28" s="59"/>
      <c r="R28" s="59"/>
      <c r="S28" s="65"/>
      <c r="T28" s="65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4"/>
      <c r="BF28" s="64"/>
      <c r="BG28" s="64"/>
      <c r="BH28" s="64"/>
      <c r="BI28" s="63"/>
      <c r="BJ28" s="63"/>
      <c r="BK28" s="63"/>
      <c r="BL28" s="63"/>
      <c r="BM28" s="63"/>
      <c r="BN28" s="64"/>
      <c r="BO28" s="64"/>
      <c r="BP28" s="64"/>
      <c r="BQ28" s="16"/>
    </row>
    <row r="29" spans="1:69" s="33" customFormat="1" ht="20.100000000000001" customHeight="1" thickBot="1">
      <c r="A29" s="58" t="s">
        <v>40</v>
      </c>
      <c r="B29" s="58"/>
      <c r="C29" s="58"/>
      <c r="D29" s="58"/>
      <c r="E29" s="58"/>
      <c r="F29" s="58"/>
      <c r="G29" s="58"/>
      <c r="H29" s="58"/>
      <c r="I29" s="58"/>
      <c r="J29" s="58"/>
      <c r="K29" s="58"/>
      <c r="L29" s="58"/>
      <c r="M29" s="58"/>
      <c r="N29" s="58"/>
      <c r="O29" s="58"/>
      <c r="P29" s="61"/>
      <c r="Q29" s="61"/>
      <c r="R29" s="61"/>
      <c r="S29" s="66"/>
      <c r="T29" s="66"/>
      <c r="U29" s="67"/>
      <c r="V29" s="104"/>
      <c r="W29" s="68"/>
      <c r="X29" s="68"/>
      <c r="Y29" s="68"/>
      <c r="Z29" s="68"/>
      <c r="AA29" s="68"/>
      <c r="AB29" s="68"/>
      <c r="AC29" s="68"/>
      <c r="AD29" s="104" t="s">
        <v>32</v>
      </c>
      <c r="AE29" s="69"/>
      <c r="AF29" s="68"/>
      <c r="AG29" s="68"/>
      <c r="AH29" s="68"/>
      <c r="AI29" s="68"/>
      <c r="AJ29" s="68"/>
      <c r="AK29" s="68"/>
      <c r="AL29" s="67"/>
      <c r="AM29" s="68"/>
      <c r="AN29" s="247" t="s">
        <v>31</v>
      </c>
      <c r="AO29" s="68"/>
      <c r="AP29" s="68"/>
      <c r="AQ29" s="70"/>
      <c r="AR29" s="68"/>
      <c r="AS29" s="67"/>
      <c r="AT29" s="68"/>
      <c r="AU29" s="68"/>
      <c r="AV29" s="71" t="s">
        <v>33</v>
      </c>
      <c r="AW29" s="68"/>
      <c r="AX29" s="68"/>
      <c r="AY29" s="68"/>
      <c r="AZ29" s="70"/>
      <c r="BA29" s="70"/>
      <c r="BB29" s="72"/>
      <c r="BC29" s="72"/>
      <c r="BD29" s="263" t="s">
        <v>34</v>
      </c>
      <c r="BE29" s="73"/>
      <c r="BF29" s="70"/>
      <c r="BG29" s="73"/>
      <c r="BH29" s="73"/>
      <c r="BI29" s="64"/>
      <c r="BJ29" s="64"/>
      <c r="BK29" s="64"/>
      <c r="BL29" s="64"/>
      <c r="BM29" s="64"/>
      <c r="BN29" s="64"/>
      <c r="BO29" s="64"/>
      <c r="BP29" s="64"/>
      <c r="BQ29" s="16"/>
    </row>
    <row r="30" spans="1:69" s="33" customFormat="1" ht="20.100000000000001" customHeight="1">
      <c r="A30" s="58" t="s">
        <v>41</v>
      </c>
      <c r="B30" s="58"/>
      <c r="C30" s="76"/>
      <c r="D30" s="76"/>
      <c r="E30" s="77"/>
      <c r="F30" s="77"/>
      <c r="G30" s="77"/>
      <c r="H30" s="77"/>
      <c r="I30" s="77"/>
      <c r="J30" s="77"/>
      <c r="K30" s="77"/>
      <c r="L30" s="77"/>
      <c r="M30" s="77"/>
      <c r="N30" s="77"/>
      <c r="O30" s="77"/>
      <c r="P30" s="77"/>
      <c r="Q30" s="77"/>
      <c r="R30" s="66"/>
      <c r="S30" s="78"/>
      <c r="T30" s="78"/>
      <c r="U30" s="78"/>
      <c r="V30" s="78"/>
      <c r="W30" s="78"/>
      <c r="X30" s="78"/>
      <c r="Y30" s="79"/>
      <c r="Z30" s="79"/>
      <c r="AA30" s="79"/>
      <c r="AB30" s="79"/>
      <c r="AC30" s="79"/>
      <c r="AD30" s="79"/>
      <c r="AE30" s="79"/>
      <c r="AF30" s="68"/>
      <c r="AG30" s="68"/>
      <c r="AH30" s="68"/>
      <c r="AI30" s="68"/>
      <c r="AJ30" s="68"/>
      <c r="AK30" s="68"/>
      <c r="AL30" s="78"/>
      <c r="AM30" s="78"/>
      <c r="AN30" s="78"/>
      <c r="AO30" s="78"/>
      <c r="AP30" s="78"/>
      <c r="AQ30" s="70"/>
      <c r="AR30" s="78"/>
      <c r="AS30" s="78"/>
      <c r="AT30" s="78"/>
      <c r="AU30" s="78"/>
      <c r="AV30" s="78"/>
      <c r="AW30" s="78"/>
      <c r="AX30" s="78"/>
      <c r="AY30" s="78"/>
      <c r="AZ30" s="70"/>
      <c r="BA30" s="70"/>
      <c r="BB30" s="78"/>
      <c r="BC30" s="68"/>
      <c r="BD30" s="68"/>
      <c r="BE30" s="80"/>
      <c r="BF30" s="80"/>
      <c r="BG30" s="80"/>
      <c r="BH30" s="80"/>
      <c r="BI30" s="73"/>
      <c r="BJ30" s="73"/>
      <c r="BK30" s="81"/>
      <c r="BL30" s="81"/>
      <c r="BM30" s="81"/>
      <c r="BN30" s="64"/>
      <c r="BO30" s="64"/>
      <c r="BP30" s="64"/>
      <c r="BQ30" s="16"/>
    </row>
    <row r="31" spans="1:69" s="33" customFormat="1" ht="20.100000000000001" customHeight="1">
      <c r="A31" s="74"/>
      <c r="B31" s="75"/>
      <c r="C31" s="74"/>
      <c r="D31" s="74"/>
      <c r="E31" s="70"/>
      <c r="F31" s="70"/>
      <c r="G31" s="70"/>
      <c r="H31" s="70"/>
      <c r="I31" s="70"/>
      <c r="J31" s="70"/>
      <c r="K31" s="70"/>
      <c r="L31" s="70"/>
      <c r="M31" s="70"/>
      <c r="N31" s="70"/>
      <c r="O31" s="70"/>
      <c r="P31" s="70"/>
      <c r="Q31" s="70"/>
      <c r="R31" s="78"/>
      <c r="S31" s="82"/>
      <c r="T31" s="80"/>
      <c r="U31" s="80"/>
      <c r="V31" s="83" t="s">
        <v>42</v>
      </c>
      <c r="W31" s="80"/>
      <c r="X31" s="80"/>
      <c r="Y31" s="80"/>
      <c r="Z31" s="84" t="s">
        <v>43</v>
      </c>
      <c r="AA31" s="84"/>
      <c r="AB31" s="84"/>
      <c r="AC31" s="84"/>
      <c r="AD31" s="84"/>
      <c r="AE31" s="84"/>
      <c r="AF31" s="84"/>
      <c r="AG31" s="84"/>
      <c r="AH31" s="84"/>
      <c r="AI31" s="80"/>
      <c r="AJ31" s="80"/>
      <c r="AK31" s="80"/>
      <c r="AL31" s="82"/>
      <c r="AM31" s="80"/>
      <c r="AN31" s="80" t="s">
        <v>25</v>
      </c>
      <c r="AO31" s="80"/>
      <c r="AP31" s="80"/>
      <c r="AQ31" s="82"/>
      <c r="AR31" s="80"/>
      <c r="AS31" s="80"/>
      <c r="AT31" s="82"/>
      <c r="AU31" s="80"/>
      <c r="AV31" s="80" t="s">
        <v>44</v>
      </c>
      <c r="AW31" s="80"/>
      <c r="AX31" s="80"/>
      <c r="AY31" s="80"/>
      <c r="AZ31" s="82"/>
      <c r="BA31" s="82"/>
      <c r="BB31" s="80"/>
      <c r="BC31" s="80"/>
      <c r="BD31" s="80"/>
      <c r="BE31" s="80" t="s">
        <v>45</v>
      </c>
      <c r="BF31" s="80"/>
      <c r="BG31" s="80"/>
      <c r="BH31" s="80"/>
      <c r="BI31" s="80"/>
      <c r="BJ31" s="80"/>
      <c r="BK31" s="81"/>
      <c r="BL31" s="81"/>
      <c r="BM31" s="81"/>
      <c r="BN31" s="64"/>
      <c r="BO31" s="64"/>
      <c r="BP31" s="64"/>
      <c r="BQ31" s="16"/>
    </row>
    <row r="32" spans="1:69" s="33" customFormat="1" ht="20.100000000000001" customHeight="1" thickBot="1">
      <c r="A32" s="74"/>
      <c r="B32" s="74"/>
      <c r="C32" s="85"/>
      <c r="D32" s="87"/>
      <c r="E32" s="82"/>
      <c r="F32" s="82"/>
      <c r="G32" s="82"/>
      <c r="H32" s="82"/>
      <c r="I32" s="82"/>
      <c r="J32" s="82"/>
      <c r="K32" s="82"/>
      <c r="L32" s="82"/>
      <c r="M32" s="82"/>
      <c r="N32" s="82"/>
      <c r="O32" s="82"/>
      <c r="P32" s="82"/>
      <c r="Q32" s="82"/>
      <c r="R32" s="80"/>
      <c r="S32" s="79"/>
      <c r="T32" s="79"/>
      <c r="U32" s="79"/>
      <c r="V32" s="79"/>
      <c r="W32" s="79"/>
      <c r="X32" s="79"/>
      <c r="Y32" s="79"/>
      <c r="Z32" s="79"/>
      <c r="AA32" s="79"/>
      <c r="AB32" s="79"/>
      <c r="AC32" s="79"/>
      <c r="AD32" s="79"/>
      <c r="AE32" s="79"/>
      <c r="AF32" s="79"/>
      <c r="AG32" s="79"/>
      <c r="AH32" s="79"/>
      <c r="AI32" s="79"/>
      <c r="AJ32" s="79"/>
      <c r="AK32" s="79"/>
      <c r="AL32" s="79"/>
      <c r="AM32" s="79"/>
      <c r="AN32" s="79"/>
      <c r="AO32" s="79"/>
      <c r="AP32" s="79"/>
      <c r="AQ32" s="70"/>
      <c r="AR32" s="79"/>
      <c r="AS32" s="79"/>
      <c r="AT32" s="79"/>
      <c r="AU32" s="79"/>
      <c r="AV32" s="79"/>
      <c r="AW32" s="79"/>
      <c r="AX32" s="79"/>
      <c r="AY32" s="79"/>
      <c r="AZ32" s="70"/>
      <c r="BA32" s="70"/>
      <c r="BB32" s="79"/>
      <c r="BC32" s="79"/>
      <c r="BD32" s="79"/>
      <c r="BE32" s="72"/>
      <c r="BF32" s="72"/>
      <c r="BG32" s="72"/>
      <c r="BH32" s="72"/>
      <c r="BI32" s="80"/>
      <c r="BJ32" s="80"/>
      <c r="BK32" s="88"/>
      <c r="BL32" s="88"/>
      <c r="BM32" s="88"/>
      <c r="BN32" s="64"/>
      <c r="BO32" s="64"/>
      <c r="BP32" s="64"/>
      <c r="BQ32" s="16"/>
    </row>
    <row r="33" spans="1:73" s="33" customFormat="1" ht="20.100000000000001" customHeight="1" thickBot="1">
      <c r="A33" s="85"/>
      <c r="B33" s="86"/>
      <c r="C33" s="89"/>
      <c r="D33" s="87"/>
      <c r="E33" s="70"/>
      <c r="F33" s="70"/>
      <c r="G33" s="70"/>
      <c r="H33" s="70"/>
      <c r="I33" s="70"/>
      <c r="J33" s="70"/>
      <c r="K33" s="70"/>
      <c r="L33" s="70"/>
      <c r="M33" s="70"/>
      <c r="N33" s="70"/>
      <c r="O33" s="70"/>
      <c r="P33" s="70"/>
      <c r="Q33" s="70"/>
      <c r="R33" s="79"/>
      <c r="S33" s="79"/>
      <c r="T33" s="81"/>
      <c r="U33" s="72"/>
      <c r="V33" s="90" t="s">
        <v>37</v>
      </c>
      <c r="W33" s="70"/>
      <c r="X33" s="70"/>
      <c r="Y33" s="79"/>
      <c r="Z33" s="79"/>
      <c r="AA33" s="79"/>
      <c r="AB33" s="79"/>
      <c r="AC33" s="67"/>
      <c r="AD33" s="91" t="s">
        <v>36</v>
      </c>
      <c r="AE33" s="79"/>
      <c r="AF33" s="70"/>
      <c r="AG33" s="70"/>
      <c r="AH33" s="70"/>
      <c r="AI33" s="70"/>
      <c r="AJ33" s="70"/>
      <c r="AK33" s="70"/>
      <c r="AL33" s="79"/>
      <c r="AM33" s="67"/>
      <c r="AN33" s="92" t="s">
        <v>35</v>
      </c>
      <c r="AO33" s="69"/>
      <c r="AP33" s="79"/>
      <c r="AQ33" s="70"/>
      <c r="AR33" s="70"/>
      <c r="AS33" s="79"/>
      <c r="AT33" s="79"/>
      <c r="AU33" s="67"/>
      <c r="AV33" s="93"/>
      <c r="AW33" s="79"/>
      <c r="AX33" s="79"/>
      <c r="AY33" s="70"/>
      <c r="AZ33" s="70"/>
      <c r="BA33" s="70"/>
      <c r="BB33" s="70"/>
      <c r="BC33" s="79"/>
      <c r="BD33" s="93"/>
      <c r="BE33" s="79"/>
      <c r="BF33" s="79"/>
      <c r="BG33" s="72"/>
      <c r="BH33" s="72"/>
      <c r="BI33" s="72"/>
      <c r="BJ33" s="72"/>
      <c r="BK33" s="72"/>
      <c r="BL33" s="72"/>
      <c r="BM33" s="72"/>
      <c r="BN33" s="64"/>
      <c r="BO33" s="64"/>
      <c r="BP33" s="64"/>
      <c r="BQ33" s="16"/>
    </row>
    <row r="34" spans="1:73" s="33" customFormat="1" ht="20.100000000000001" customHeight="1">
      <c r="A34" s="89"/>
      <c r="B34" s="86"/>
      <c r="C34" s="89"/>
      <c r="D34" s="87"/>
      <c r="E34" s="70"/>
      <c r="F34" s="70"/>
      <c r="G34" s="70"/>
      <c r="H34" s="70"/>
      <c r="I34" s="70"/>
      <c r="J34" s="70"/>
      <c r="K34" s="70"/>
      <c r="L34" s="70"/>
      <c r="M34" s="70"/>
      <c r="N34" s="70"/>
      <c r="O34" s="70"/>
      <c r="P34" s="70"/>
      <c r="Q34" s="70"/>
      <c r="R34" s="79"/>
      <c r="S34" s="70"/>
      <c r="T34" s="73"/>
      <c r="U34" s="72"/>
      <c r="V34" s="72"/>
      <c r="W34" s="72"/>
      <c r="X34" s="72"/>
      <c r="Y34" s="70"/>
      <c r="Z34" s="70"/>
      <c r="AA34" s="70"/>
      <c r="AB34" s="70"/>
      <c r="AC34" s="70"/>
      <c r="AD34" s="70"/>
      <c r="AE34" s="70"/>
      <c r="AF34" s="70"/>
      <c r="AG34" s="70"/>
      <c r="AH34" s="70"/>
      <c r="AI34" s="70"/>
      <c r="AJ34" s="70"/>
      <c r="AK34" s="70"/>
      <c r="AL34" s="70"/>
      <c r="AM34" s="70"/>
      <c r="AN34" s="70"/>
      <c r="AO34" s="70"/>
      <c r="AP34" s="70"/>
      <c r="AQ34" s="70"/>
      <c r="AR34" s="70"/>
      <c r="AS34" s="70"/>
      <c r="AT34" s="70"/>
      <c r="AU34" s="70"/>
      <c r="AV34" s="94"/>
      <c r="AW34" s="70"/>
      <c r="AX34" s="70"/>
      <c r="AY34" s="70"/>
      <c r="AZ34" s="70"/>
      <c r="BA34" s="70"/>
      <c r="BB34" s="305"/>
      <c r="BC34" s="305"/>
      <c r="BD34" s="305"/>
      <c r="BE34" s="305"/>
      <c r="BF34" s="305"/>
      <c r="BG34" s="305"/>
      <c r="BH34" s="305"/>
      <c r="BI34" s="305"/>
      <c r="BJ34" s="305"/>
      <c r="BK34" s="72"/>
      <c r="BL34" s="72"/>
      <c r="BM34" s="72"/>
      <c r="BN34" s="64"/>
      <c r="BO34" s="64"/>
      <c r="BP34" s="64"/>
      <c r="BQ34" s="16"/>
    </row>
    <row r="35" spans="1:73" s="33" customFormat="1" ht="20.100000000000001" customHeight="1">
      <c r="A35" s="89"/>
      <c r="B35" s="86"/>
      <c r="C35" s="89"/>
      <c r="D35" s="87"/>
      <c r="E35" s="70"/>
      <c r="F35" s="70"/>
      <c r="G35" s="70"/>
      <c r="H35" s="70"/>
      <c r="I35" s="70"/>
      <c r="J35" s="70"/>
      <c r="K35" s="70"/>
      <c r="L35" s="70"/>
      <c r="M35" s="70"/>
      <c r="N35" s="70"/>
      <c r="O35" s="70"/>
      <c r="P35" s="70"/>
      <c r="Q35" s="70"/>
      <c r="R35" s="70"/>
      <c r="S35" s="306" t="s">
        <v>46</v>
      </c>
      <c r="T35" s="306"/>
      <c r="U35" s="306"/>
      <c r="V35" s="306"/>
      <c r="W35" s="306"/>
      <c r="X35" s="306"/>
      <c r="Y35" s="95"/>
      <c r="Z35" s="82"/>
      <c r="AA35" s="307" t="s">
        <v>47</v>
      </c>
      <c r="AB35" s="307"/>
      <c r="AC35" s="307"/>
      <c r="AD35" s="307"/>
      <c r="AE35" s="307"/>
      <c r="AF35" s="307"/>
      <c r="AG35" s="307"/>
      <c r="AH35" s="96"/>
      <c r="AI35" s="97"/>
      <c r="AJ35" s="82"/>
      <c r="AK35" s="305" t="s">
        <v>48</v>
      </c>
      <c r="AL35" s="305"/>
      <c r="AM35" s="305"/>
      <c r="AN35" s="305"/>
      <c r="AO35" s="305"/>
      <c r="AP35" s="305"/>
      <c r="AQ35" s="305"/>
      <c r="AR35" s="305"/>
      <c r="AS35" s="305"/>
      <c r="AT35" s="305"/>
      <c r="AU35" s="305"/>
      <c r="AV35" s="305"/>
      <c r="AW35" s="305"/>
      <c r="AX35" s="305"/>
      <c r="AY35" s="305"/>
      <c r="AZ35" s="305"/>
      <c r="BA35" s="82"/>
      <c r="BB35" s="305"/>
      <c r="BC35" s="305"/>
      <c r="BD35" s="305"/>
      <c r="BE35" s="305"/>
      <c r="BF35" s="305"/>
      <c r="BG35" s="305"/>
      <c r="BH35" s="305"/>
      <c r="BI35" s="305"/>
      <c r="BJ35" s="305"/>
      <c r="BK35" s="98"/>
      <c r="BL35" s="98"/>
      <c r="BM35" s="98"/>
      <c r="BN35" s="64"/>
      <c r="BO35" s="64"/>
      <c r="BP35" s="64"/>
      <c r="BQ35" s="16"/>
    </row>
    <row r="36" spans="1:73" s="33" customFormat="1" ht="20.100000000000001" customHeight="1">
      <c r="A36" s="89"/>
      <c r="B36" s="86"/>
      <c r="C36" s="85"/>
      <c r="D36" s="87"/>
      <c r="E36" s="82"/>
      <c r="F36" s="82"/>
      <c r="G36" s="82"/>
      <c r="H36" s="82"/>
      <c r="I36" s="82"/>
      <c r="J36" s="82"/>
      <c r="K36" s="82"/>
      <c r="L36" s="82"/>
      <c r="M36" s="82"/>
      <c r="N36" s="82"/>
      <c r="O36" s="82"/>
      <c r="P36" s="82"/>
      <c r="Q36" s="82"/>
      <c r="R36" s="82"/>
      <c r="S36" s="95"/>
      <c r="T36" s="95"/>
      <c r="U36" s="95"/>
      <c r="V36" s="95"/>
      <c r="W36" s="95"/>
      <c r="X36" s="95"/>
      <c r="Y36" s="95"/>
      <c r="Z36" s="82"/>
      <c r="AA36" s="96"/>
      <c r="AB36" s="96"/>
      <c r="AC36" s="96"/>
      <c r="AD36" s="96"/>
      <c r="AE36" s="96"/>
      <c r="AF36" s="96"/>
      <c r="AG36" s="96"/>
      <c r="AH36" s="96"/>
      <c r="AI36" s="97"/>
      <c r="AJ36" s="82"/>
      <c r="AK36" s="82"/>
      <c r="AL36" s="82"/>
      <c r="AM36" s="82"/>
      <c r="AN36" s="82"/>
      <c r="AO36" s="82"/>
      <c r="AP36" s="82"/>
      <c r="AQ36" s="82"/>
      <c r="AR36" s="82"/>
      <c r="AS36" s="82"/>
      <c r="AT36" s="82"/>
      <c r="AU36" s="82"/>
      <c r="AV36" s="82"/>
      <c r="AW36" s="82"/>
      <c r="AX36" s="82"/>
      <c r="AY36" s="82"/>
      <c r="AZ36" s="82"/>
      <c r="BA36" s="82"/>
      <c r="BB36" s="97"/>
      <c r="BC36" s="97"/>
      <c r="BD36" s="97"/>
      <c r="BE36" s="97"/>
      <c r="BF36" s="97"/>
      <c r="BG36" s="97"/>
      <c r="BH36" s="97"/>
      <c r="BI36" s="97"/>
      <c r="BJ36" s="97"/>
      <c r="BK36" s="82"/>
      <c r="BL36" s="82"/>
      <c r="BM36" s="82"/>
      <c r="BN36" s="64"/>
      <c r="BO36" s="64"/>
      <c r="BP36" s="64"/>
      <c r="BQ36" s="16"/>
    </row>
    <row r="37" spans="1:73" s="33" customFormat="1" ht="20.100000000000001" customHeight="1">
      <c r="A37" s="85"/>
      <c r="B37" s="86"/>
      <c r="C37" s="101"/>
      <c r="D37" s="102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4"/>
      <c r="BF37" s="64"/>
      <c r="BG37" s="64"/>
      <c r="BH37" s="64"/>
      <c r="BI37" s="64"/>
      <c r="BJ37" s="64"/>
      <c r="BK37" s="64"/>
      <c r="BL37" s="64"/>
      <c r="BM37" s="64"/>
      <c r="BN37" s="64"/>
      <c r="BO37" s="64"/>
      <c r="BP37" s="64"/>
      <c r="BQ37" s="16"/>
      <c r="BU37" s="99"/>
    </row>
    <row r="38" spans="1:73" s="33" customFormat="1" ht="20.100000000000001" customHeight="1">
      <c r="A38" s="6"/>
      <c r="B38" s="100"/>
      <c r="C38" s="101"/>
      <c r="D38" s="102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4"/>
      <c r="BF38" s="64"/>
      <c r="BG38" s="64"/>
      <c r="BH38" s="64"/>
      <c r="BI38" s="64"/>
      <c r="BJ38" s="64"/>
      <c r="BK38" s="64"/>
      <c r="BL38" s="64"/>
      <c r="BM38" s="64"/>
      <c r="BN38" s="64"/>
      <c r="BO38" s="64"/>
      <c r="BP38" s="64"/>
      <c r="BQ38" s="16"/>
    </row>
    <row r="39" spans="1:73" s="33" customFormat="1" ht="20.100000000000001" customHeight="1">
      <c r="A39" s="6"/>
      <c r="B39" s="100"/>
      <c r="C39" s="101"/>
      <c r="D39" s="102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4"/>
      <c r="BF39" s="64"/>
      <c r="BG39" s="64"/>
      <c r="BH39" s="64"/>
      <c r="BI39" s="64"/>
      <c r="BJ39" s="64"/>
      <c r="BK39" s="64"/>
      <c r="BL39" s="64"/>
      <c r="BM39" s="64"/>
      <c r="BN39" s="64"/>
      <c r="BO39" s="64"/>
      <c r="BP39" s="64"/>
      <c r="BQ39" s="16"/>
    </row>
    <row r="40" spans="1:73" s="33" customFormat="1" ht="20.100000000000001" customHeight="1">
      <c r="A40" s="6"/>
      <c r="B40" s="100"/>
      <c r="C40" s="101"/>
      <c r="D40" s="102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4"/>
      <c r="BF40" s="64"/>
      <c r="BG40" s="64"/>
      <c r="BH40" s="64"/>
      <c r="BI40" s="64"/>
      <c r="BJ40" s="64"/>
      <c r="BK40" s="64"/>
      <c r="BL40" s="64"/>
      <c r="BM40" s="64"/>
      <c r="BN40" s="64"/>
      <c r="BO40" s="64"/>
      <c r="BP40" s="64"/>
      <c r="BQ40" s="16"/>
    </row>
    <row r="41" spans="1:73" s="33" customFormat="1" ht="20.100000000000001" customHeight="1">
      <c r="A41" s="6"/>
      <c r="B41" s="100"/>
      <c r="C41" s="101"/>
      <c r="D41" s="102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4"/>
      <c r="BF41" s="64"/>
      <c r="BG41" s="64"/>
      <c r="BH41" s="64"/>
      <c r="BI41" s="64"/>
      <c r="BJ41" s="64"/>
      <c r="BK41" s="64"/>
      <c r="BL41" s="64"/>
      <c r="BM41" s="64"/>
      <c r="BN41" s="64"/>
      <c r="BO41" s="64"/>
      <c r="BP41" s="64"/>
      <c r="BQ41" s="16"/>
    </row>
    <row r="42" spans="1:73" s="33" customFormat="1" ht="20.100000000000001" customHeight="1">
      <c r="A42" s="6"/>
      <c r="B42" s="100"/>
      <c r="C42" s="101"/>
      <c r="D42" s="102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4"/>
      <c r="BF42" s="64"/>
      <c r="BG42" s="64"/>
      <c r="BH42" s="64"/>
      <c r="BI42" s="64"/>
      <c r="BJ42" s="64"/>
      <c r="BK42" s="64"/>
      <c r="BL42" s="64"/>
      <c r="BM42" s="64"/>
      <c r="BN42" s="64"/>
      <c r="BO42" s="64"/>
      <c r="BP42" s="64"/>
      <c r="BQ42" s="16"/>
    </row>
    <row r="43" spans="1:73" s="33" customFormat="1" ht="20.100000000000001" customHeight="1">
      <c r="A43" s="6"/>
      <c r="B43" s="100"/>
      <c r="C43" s="101"/>
      <c r="D43" s="102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4"/>
      <c r="BF43" s="64"/>
      <c r="BG43" s="64"/>
      <c r="BH43" s="64"/>
      <c r="BI43" s="64"/>
      <c r="BJ43" s="64"/>
      <c r="BK43" s="64"/>
      <c r="BL43" s="64"/>
      <c r="BM43" s="64"/>
      <c r="BN43" s="64"/>
      <c r="BO43" s="64"/>
      <c r="BP43" s="64"/>
      <c r="BQ43" s="16"/>
    </row>
    <row r="44" spans="1:73" s="33" customFormat="1" ht="20.100000000000001" customHeight="1">
      <c r="A44" s="6"/>
      <c r="B44" s="100"/>
      <c r="C44" s="101"/>
      <c r="D44" s="102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4"/>
      <c r="BF44" s="64"/>
      <c r="BG44" s="64"/>
      <c r="BH44" s="64"/>
      <c r="BI44" s="64"/>
      <c r="BJ44" s="64"/>
      <c r="BK44" s="64"/>
      <c r="BL44" s="64"/>
      <c r="BM44" s="64"/>
      <c r="BN44" s="64"/>
      <c r="BO44" s="64"/>
      <c r="BP44" s="64"/>
      <c r="BQ44" s="16"/>
    </row>
    <row r="45" spans="1:73" s="33" customFormat="1" ht="20.100000000000001" customHeight="1">
      <c r="A45" s="6"/>
      <c r="B45" s="100"/>
      <c r="C45" s="101"/>
      <c r="D45" s="102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4"/>
      <c r="BF45" s="64"/>
      <c r="BG45" s="64"/>
      <c r="BH45" s="64"/>
      <c r="BI45" s="64"/>
      <c r="BJ45" s="64"/>
      <c r="BK45" s="64"/>
      <c r="BL45" s="64"/>
      <c r="BM45" s="64"/>
      <c r="BN45" s="64"/>
      <c r="BO45" s="64"/>
      <c r="BP45" s="64"/>
      <c r="BQ45" s="16"/>
    </row>
    <row r="46" spans="1:73" s="33" customFormat="1" ht="20.100000000000001" customHeight="1">
      <c r="A46" s="6"/>
      <c r="B46" s="100"/>
      <c r="C46" s="101"/>
      <c r="D46" s="102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4"/>
      <c r="BF46" s="64"/>
      <c r="BG46" s="64"/>
      <c r="BH46" s="64"/>
      <c r="BI46" s="64"/>
      <c r="BJ46" s="64"/>
      <c r="BK46" s="64"/>
      <c r="BL46" s="64"/>
      <c r="BM46" s="64"/>
      <c r="BN46" s="64"/>
      <c r="BO46" s="64"/>
      <c r="BP46" s="64"/>
      <c r="BQ46" s="16"/>
    </row>
    <row r="47" spans="1:73" s="33" customFormat="1" ht="20.100000000000001" customHeight="1">
      <c r="A47" s="6"/>
      <c r="B47" s="100"/>
      <c r="C47" s="101"/>
      <c r="D47" s="102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4"/>
      <c r="BF47" s="64"/>
      <c r="BG47" s="64"/>
      <c r="BH47" s="64"/>
      <c r="BI47" s="64"/>
      <c r="BJ47" s="64"/>
      <c r="BK47" s="64"/>
      <c r="BL47" s="64"/>
      <c r="BM47" s="64"/>
      <c r="BN47" s="64"/>
      <c r="BO47" s="64"/>
      <c r="BP47" s="64"/>
      <c r="BQ47" s="16"/>
    </row>
    <row r="48" spans="1:73" s="33" customFormat="1" ht="20.100000000000001" customHeight="1">
      <c r="A48" s="6"/>
      <c r="B48" s="100"/>
      <c r="C48" s="101"/>
      <c r="D48" s="102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4"/>
      <c r="BF48" s="64"/>
      <c r="BG48" s="64"/>
      <c r="BH48" s="64"/>
      <c r="BI48" s="64"/>
      <c r="BJ48" s="64"/>
      <c r="BK48" s="64"/>
      <c r="BL48" s="64"/>
      <c r="BM48" s="64"/>
      <c r="BN48" s="64"/>
      <c r="BO48" s="64"/>
      <c r="BP48" s="64"/>
      <c r="BQ48" s="16"/>
    </row>
    <row r="49" spans="1:69" s="33" customFormat="1" ht="20.100000000000001" customHeight="1">
      <c r="A49" s="6"/>
      <c r="B49" s="100"/>
      <c r="C49" s="101"/>
      <c r="D49" s="102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4"/>
      <c r="BF49" s="64"/>
      <c r="BG49" s="64"/>
      <c r="BH49" s="64"/>
      <c r="BI49" s="64"/>
      <c r="BJ49" s="64"/>
      <c r="BK49" s="64"/>
      <c r="BL49" s="64"/>
      <c r="BM49" s="64"/>
      <c r="BN49" s="64"/>
      <c r="BO49" s="64"/>
      <c r="BP49" s="64"/>
      <c r="BQ49" s="16"/>
    </row>
    <row r="50" spans="1:69" s="33" customFormat="1" ht="20.100000000000001" customHeight="1">
      <c r="A50" s="6"/>
      <c r="B50" s="100"/>
      <c r="C50" s="101"/>
      <c r="D50" s="102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4"/>
      <c r="BF50" s="64"/>
      <c r="BG50" s="64"/>
      <c r="BH50" s="64"/>
      <c r="BI50" s="64"/>
      <c r="BJ50" s="64"/>
      <c r="BK50" s="64"/>
      <c r="BL50" s="64"/>
      <c r="BM50" s="64"/>
      <c r="BN50" s="64"/>
      <c r="BO50" s="64"/>
      <c r="BP50" s="64"/>
      <c r="BQ50" s="16"/>
    </row>
    <row r="51" spans="1:69" s="33" customFormat="1" ht="20.100000000000001" customHeight="1">
      <c r="A51" s="6"/>
      <c r="B51" s="100"/>
      <c r="C51" s="101"/>
      <c r="D51" s="102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4"/>
      <c r="BF51" s="64"/>
      <c r="BG51" s="64"/>
      <c r="BH51" s="64"/>
      <c r="BI51" s="64"/>
      <c r="BJ51" s="64"/>
      <c r="BK51" s="64"/>
      <c r="BL51" s="64"/>
      <c r="BM51" s="64"/>
      <c r="BN51" s="64"/>
      <c r="BO51" s="64"/>
      <c r="BP51" s="64"/>
      <c r="BQ51" s="16"/>
    </row>
    <row r="52" spans="1:69" s="33" customFormat="1" ht="20.100000000000001" customHeight="1">
      <c r="A52" s="6"/>
      <c r="B52" s="100"/>
      <c r="C52" s="101"/>
      <c r="D52" s="102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4"/>
      <c r="BF52" s="64"/>
      <c r="BG52" s="64"/>
      <c r="BH52" s="64"/>
      <c r="BI52" s="64"/>
      <c r="BJ52" s="64"/>
      <c r="BK52" s="64"/>
      <c r="BL52" s="64"/>
      <c r="BM52" s="64"/>
      <c r="BN52" s="64"/>
      <c r="BO52" s="64"/>
      <c r="BP52" s="64"/>
      <c r="BQ52" s="16"/>
    </row>
    <row r="53" spans="1:69" s="33" customFormat="1" ht="20.100000000000001" customHeight="1">
      <c r="A53" s="6"/>
      <c r="B53" s="100"/>
      <c r="C53" s="101"/>
      <c r="D53" s="102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4"/>
      <c r="BF53" s="64"/>
      <c r="BG53" s="64"/>
      <c r="BH53" s="64"/>
      <c r="BI53" s="64"/>
      <c r="BJ53" s="64"/>
      <c r="BK53" s="64"/>
      <c r="BL53" s="64"/>
      <c r="BM53" s="64"/>
      <c r="BN53" s="64"/>
      <c r="BO53" s="64"/>
      <c r="BP53" s="64"/>
      <c r="BQ53" s="103"/>
    </row>
    <row r="54" spans="1:69" s="33" customFormat="1" ht="20.100000000000001" customHeight="1">
      <c r="A54" s="6"/>
      <c r="B54" s="100"/>
      <c r="C54" s="101"/>
      <c r="D54" s="102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4"/>
      <c r="BF54" s="64"/>
      <c r="BG54" s="64"/>
      <c r="BH54" s="64"/>
      <c r="BI54" s="64"/>
      <c r="BJ54" s="64"/>
      <c r="BK54" s="64"/>
      <c r="BL54" s="64"/>
      <c r="BM54" s="64"/>
      <c r="BN54" s="64"/>
      <c r="BO54" s="64"/>
      <c r="BP54" s="64"/>
      <c r="BQ54" s="16"/>
    </row>
    <row r="55" spans="1:69" s="33" customFormat="1" ht="20.100000000000001" customHeight="1">
      <c r="A55" s="6"/>
      <c r="B55" s="100"/>
      <c r="C55" s="101"/>
      <c r="D55" s="102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4"/>
      <c r="BF55" s="64"/>
      <c r="BG55" s="64"/>
      <c r="BH55" s="64"/>
      <c r="BI55" s="64"/>
      <c r="BJ55" s="64"/>
      <c r="BK55" s="64"/>
      <c r="BL55" s="64"/>
      <c r="BM55" s="64"/>
      <c r="BN55" s="64"/>
      <c r="BO55" s="64"/>
      <c r="BP55" s="64"/>
      <c r="BQ55" s="16"/>
    </row>
    <row r="56" spans="1:69" s="33" customFormat="1" ht="20.100000000000001" customHeight="1">
      <c r="A56" s="6"/>
      <c r="B56" s="100"/>
      <c r="C56" s="101"/>
      <c r="D56" s="102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4"/>
      <c r="BF56" s="64"/>
      <c r="BG56" s="64"/>
      <c r="BH56" s="64"/>
      <c r="BI56" s="64"/>
      <c r="BJ56" s="64"/>
      <c r="BK56" s="64"/>
      <c r="BL56" s="64"/>
      <c r="BM56" s="64"/>
      <c r="BN56" s="64"/>
      <c r="BO56" s="64"/>
      <c r="BP56" s="64"/>
      <c r="BQ56" s="16"/>
    </row>
    <row r="64" spans="1:69" ht="28.5" customHeight="1"/>
    <row r="65" ht="52.5" customHeight="1"/>
  </sheetData>
  <sheetProtection sheet="1" objects="1" scenarios="1"/>
  <mergeCells count="38">
    <mergeCell ref="R12:V12"/>
    <mergeCell ref="W12:Z12"/>
    <mergeCell ref="BB34:BJ35"/>
    <mergeCell ref="S35:X35"/>
    <mergeCell ref="AA35:AG35"/>
    <mergeCell ref="AK35:AR35"/>
    <mergeCell ref="AS35:AZ35"/>
    <mergeCell ref="AN12:AQ12"/>
    <mergeCell ref="BH13:BH16"/>
    <mergeCell ref="BI13:BI16"/>
    <mergeCell ref="BJ13:BJ16"/>
    <mergeCell ref="BM13:BN13"/>
    <mergeCell ref="BO13:BO16"/>
    <mergeCell ref="BP13:BP16"/>
    <mergeCell ref="BM14:BM16"/>
    <mergeCell ref="BN14:BN16"/>
    <mergeCell ref="A21:A25"/>
    <mergeCell ref="B12:B16"/>
    <mergeCell ref="B17:B20"/>
    <mergeCell ref="B21:B25"/>
    <mergeCell ref="A17:A18"/>
    <mergeCell ref="A19:A20"/>
    <mergeCell ref="I1:BP9"/>
    <mergeCell ref="A6:D6"/>
    <mergeCell ref="A12:A16"/>
    <mergeCell ref="C12:C15"/>
    <mergeCell ref="E12:H12"/>
    <mergeCell ref="I12:M12"/>
    <mergeCell ref="N12:Q12"/>
    <mergeCell ref="AA12:AD12"/>
    <mergeCell ref="AE12:AH12"/>
    <mergeCell ref="BE12:BP12"/>
    <mergeCell ref="BE13:BE16"/>
    <mergeCell ref="AV12:AZ12"/>
    <mergeCell ref="AR12:AU12"/>
    <mergeCell ref="AI12:AM12"/>
    <mergeCell ref="BK13:BK16"/>
    <mergeCell ref="BL13:BL16"/>
  </mergeCells>
  <conditionalFormatting sqref="AD26:AH26 AD21:AH24 E25:BD25 AD20:AI20 AD19:AH19 AD18:AI18 AD17:AH17 AI17:BD26 E17:AC26">
    <cfRule type="cellIs" dxfId="51" priority="3558" operator="equal">
      <formula>33</formula>
    </cfRule>
    <cfRule type="cellIs" dxfId="50" priority="3572" operator="equal">
      <formula>33</formula>
    </cfRule>
    <cfRule type="cellIs" dxfId="49" priority="3610" stopIfTrue="1" operator="between">
      <formula>1</formula>
      <formula>31</formula>
    </cfRule>
    <cfRule type="cellIs" dxfId="48" priority="3611" stopIfTrue="1" operator="equal">
      <formula>"ТК"</formula>
    </cfRule>
    <cfRule type="cellIs" dxfId="47" priority="3612" stopIfTrue="1" operator="equal">
      <formula>"Г"</formula>
    </cfRule>
    <cfRule type="cellIs" dxfId="46" priority="3613" stopIfTrue="1" operator="equal">
      <formula>"пд"</formula>
    </cfRule>
    <cfRule type="cellIs" dxfId="45" priority="3614" stopIfTrue="1" operator="equal">
      <formula>0</formula>
    </cfRule>
    <cfRule type="cellIs" dxfId="44" priority="3615" stopIfTrue="1" operator="equal">
      <formula>"ки"</formula>
    </cfRule>
    <cfRule type="cellIs" dxfId="43" priority="3616" stopIfTrue="1" operator="equal">
      <formula>"к"</formula>
    </cfRule>
    <cfRule type="cellIs" dxfId="42" priority="3617" stopIfTrue="1" operator="equal">
      <formula>"у"</formula>
    </cfRule>
    <cfRule type="cellIs" dxfId="41" priority="3618" stopIfTrue="1" operator="equal">
      <formula>"п"</formula>
    </cfRule>
    <cfRule type="cellIs" dxfId="40" priority="3619" stopIfTrue="1" operator="equal">
      <formula>"д"</formula>
    </cfRule>
    <cfRule type="cellIs" dxfId="39" priority="3620" stopIfTrue="1" operator="equal">
      <formula>"Н"</formula>
    </cfRule>
    <cfRule type="cellIs" dxfId="38" priority="3621" stopIfTrue="1" operator="equal">
      <formula>" "</formula>
    </cfRule>
  </conditionalFormatting>
  <conditionalFormatting sqref="AD29">
    <cfRule type="containsText" dxfId="37" priority="3598" stopIfTrue="1" operator="containsText" text="с">
      <formula>NOT(ISERROR(SEARCH("с",AD29)))</formula>
    </cfRule>
    <cfRule type="cellIs" dxfId="36" priority="3599" stopIfTrue="1" operator="equal">
      <formula>"ТК"</formula>
    </cfRule>
    <cfRule type="cellIs" dxfId="35" priority="3600" stopIfTrue="1" operator="equal">
      <formula>"Г"</formula>
    </cfRule>
    <cfRule type="cellIs" dxfId="34" priority="3601" stopIfTrue="1" operator="equal">
      <formula>"пд"</formula>
    </cfRule>
    <cfRule type="cellIs" dxfId="33" priority="3602" stopIfTrue="1" operator="equal">
      <formula>0</formula>
    </cfRule>
    <cfRule type="cellIs" dxfId="32" priority="3603" stopIfTrue="1" operator="equal">
      <formula>"ки"</formula>
    </cfRule>
    <cfRule type="cellIs" dxfId="31" priority="3604" stopIfTrue="1" operator="equal">
      <formula>"к"</formula>
    </cfRule>
    <cfRule type="cellIs" dxfId="30" priority="3605" stopIfTrue="1" operator="equal">
      <formula>"у"</formula>
    </cfRule>
    <cfRule type="cellIs" dxfId="29" priority="3606" stopIfTrue="1" operator="equal">
      <formula>"п"</formula>
    </cfRule>
    <cfRule type="cellIs" dxfId="28" priority="3607" stopIfTrue="1" operator="equal">
      <formula>"д"</formula>
    </cfRule>
    <cfRule type="cellIs" dxfId="27" priority="3608" stopIfTrue="1" operator="equal">
      <formula>"Н"</formula>
    </cfRule>
    <cfRule type="cellIs" dxfId="26" priority="3609" stopIfTrue="1" operator="equal">
      <formula>" "</formula>
    </cfRule>
  </conditionalFormatting>
  <conditionalFormatting sqref="V29">
    <cfRule type="containsText" dxfId="25" priority="3586" stopIfTrue="1" operator="containsText" text="с">
      <formula>NOT(ISERROR(SEARCH("с",V29)))</formula>
    </cfRule>
    <cfRule type="cellIs" dxfId="24" priority="3587" stopIfTrue="1" operator="equal">
      <formula>"ТК"</formula>
    </cfRule>
    <cfRule type="cellIs" dxfId="23" priority="3588" stopIfTrue="1" operator="equal">
      <formula>"Г"</formula>
    </cfRule>
    <cfRule type="cellIs" dxfId="22" priority="3589" stopIfTrue="1" operator="equal">
      <formula>"пд"</formula>
    </cfRule>
    <cfRule type="cellIs" dxfId="21" priority="3590" stopIfTrue="1" operator="equal">
      <formula>0</formula>
    </cfRule>
    <cfRule type="cellIs" dxfId="20" priority="3591" stopIfTrue="1" operator="equal">
      <formula>"ки"</formula>
    </cfRule>
    <cfRule type="cellIs" dxfId="19" priority="3592" stopIfTrue="1" operator="equal">
      <formula>"к"</formula>
    </cfRule>
    <cfRule type="cellIs" dxfId="18" priority="3593" stopIfTrue="1" operator="equal">
      <formula>"у"</formula>
    </cfRule>
    <cfRule type="cellIs" dxfId="17" priority="3594" stopIfTrue="1" operator="equal">
      <formula>"п"</formula>
    </cfRule>
    <cfRule type="cellIs" dxfId="16" priority="3595" stopIfTrue="1" operator="equal">
      <formula>"д"</formula>
    </cfRule>
    <cfRule type="cellIs" dxfId="15" priority="3596" stopIfTrue="1" operator="equal">
      <formula>"Н"</formula>
    </cfRule>
    <cfRule type="cellIs" dxfId="14" priority="3597" stopIfTrue="1" operator="equal">
      <formula>" "</formula>
    </cfRule>
  </conditionalFormatting>
  <conditionalFormatting sqref="AD21:AH24 AI21:BD25 E21:AC25 AM20 AD20 V20 E25:BD25 AV20 AH20:AI20 AM18 AV18 AH18:AI18">
    <cfRule type="cellIs" dxfId="13" priority="3545" operator="equal">
      <formula>33</formula>
    </cfRule>
    <cfRule type="cellIs" dxfId="12" priority="3546" stopIfTrue="1" operator="between">
      <formula>1</formula>
      <formula>31</formula>
    </cfRule>
    <cfRule type="cellIs" dxfId="11" priority="3547" stopIfTrue="1" operator="equal">
      <formula>"ТК"</formula>
    </cfRule>
    <cfRule type="cellIs" dxfId="10" priority="3548" stopIfTrue="1" operator="equal">
      <formula>"Г"</formula>
    </cfRule>
    <cfRule type="cellIs" dxfId="9" priority="3549" stopIfTrue="1" operator="equal">
      <formula>"пд"</formula>
    </cfRule>
    <cfRule type="cellIs" dxfId="8" priority="3550" stopIfTrue="1" operator="equal">
      <formula>0</formula>
    </cfRule>
    <cfRule type="cellIs" dxfId="7" priority="3551" stopIfTrue="1" operator="equal">
      <formula>"ки"</formula>
    </cfRule>
    <cfRule type="cellIs" dxfId="6" priority="3552" stopIfTrue="1" operator="equal">
      <formula>"к"</formula>
    </cfRule>
    <cfRule type="cellIs" dxfId="5" priority="3553" stopIfTrue="1" operator="equal">
      <formula>"у"</formula>
    </cfRule>
    <cfRule type="cellIs" dxfId="4" priority="3554" stopIfTrue="1" operator="equal">
      <formula>"п"</formula>
    </cfRule>
    <cfRule type="cellIs" dxfId="3" priority="3555" stopIfTrue="1" operator="equal">
      <formula>"д"</formula>
    </cfRule>
    <cfRule type="cellIs" dxfId="2" priority="3556" stopIfTrue="1" operator="equal">
      <formula>"Н"</formula>
    </cfRule>
    <cfRule type="cellIs" dxfId="1" priority="3557" stopIfTrue="1" operator="equal">
      <formula>" "</formula>
    </cfRule>
  </conditionalFormatting>
  <conditionalFormatting sqref="AD21:AH24 E25:BD25 AD20:AI20 AD19:AH19 AD18:AI18 AD17:AH17 AI17:BD25 E17:AC25">
    <cfRule type="cellIs" dxfId="0" priority="3544" operator="equal">
      <formula>"Н"</formula>
    </cfRule>
  </conditionalFormatting>
  <printOptions horizontalCentered="1" verticalCentered="1"/>
  <pageMargins left="0.19685039370078741" right="0.19685039370078741" top="0.19685039370078741" bottom="0.19685039370078741" header="0.19685039370078741" footer="0.19685039370078741"/>
  <pageSetup paperSize="8" scale="5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Общий</vt:lpstr>
      <vt:lpstr>Общий!Область_печати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kvl</dc:creator>
  <cp:lastModifiedBy>kvl</cp:lastModifiedBy>
  <cp:lastPrinted>2017-09-08T10:23:02Z</cp:lastPrinted>
  <dcterms:created xsi:type="dcterms:W3CDTF">2015-10-24T05:19:16Z</dcterms:created>
  <dcterms:modified xsi:type="dcterms:W3CDTF">2017-09-08T10:24:12Z</dcterms:modified>
</cp:coreProperties>
</file>